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DCL\FINANCEIRO\"/>
    </mc:Choice>
  </mc:AlternateContent>
  <bookViews>
    <workbookView xWindow="0" yWindow="0" windowWidth="17256" windowHeight="5916"/>
  </bookViews>
  <sheets>
    <sheet name="Mai-Jun" sheetId="2" r:id="rId1"/>
    <sheet name="Planilha2" sheetId="4" state="hidden" r:id="rId2"/>
  </sheets>
  <definedNames>
    <definedName name="_xlnm._FilterDatabase" localSheetId="0" hidden="1">'Mai-Jun'!$B$7:$N$34</definedName>
    <definedName name="_xlnm._FilterDatabase" localSheetId="1" hidden="1">Planilha2!$A$1:$J$61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4" l="1"/>
  <c r="H57" i="2" l="1"/>
  <c r="G57" i="2"/>
  <c r="F4" i="2" l="1"/>
  <c r="F3" i="2"/>
  <c r="F5" i="2" l="1"/>
</calcChain>
</file>

<file path=xl/sharedStrings.xml><?xml version="1.0" encoding="utf-8"?>
<sst xmlns="http://schemas.openxmlformats.org/spreadsheetml/2006/main" count="489" uniqueCount="153">
  <si>
    <t>RECURSO DISPONÍVEL</t>
  </si>
  <si>
    <t>VLR CRÉDITO</t>
  </si>
  <si>
    <t>OBS.</t>
  </si>
  <si>
    <t>VALOR ENTRADA</t>
  </si>
  <si>
    <t>MAIO</t>
  </si>
  <si>
    <t>VALOR SAIDA</t>
  </si>
  <si>
    <t>MAI/JUN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</si>
  <si>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</si>
  <si>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</si>
  <si>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</si>
  <si>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</si>
  <si>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</si>
  <si>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</si>
  <si>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</si>
  <si>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</si>
  <si>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</si>
  <si>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</si>
  <si>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</si>
  <si>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</si>
  <si>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</si>
  <si>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</si>
  <si>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</si>
  <si>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</si>
  <si>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>TRANSF CC PARA CC PJ OF.SES/SOF/CEF NO 268/2018</t>
  </si>
  <si>
    <t>REPASSE DE CRÉDITO - MAIO</t>
  </si>
  <si>
    <t>TED-TRANSF ELET DISPON REMET.GOVERNO DO ESTADO DO</t>
  </si>
  <si>
    <t xml:space="preserve">CARIOCA MEDICAMENTOS </t>
  </si>
  <si>
    <t>MATERIAL HOSPITALAR</t>
  </si>
  <si>
    <t>PAGO</t>
  </si>
  <si>
    <t>TRANSFERÊNCIA NO VALOR TOTAL R$ 57.221,44</t>
  </si>
  <si>
    <t>COMPRA DE MEDICAMENTOS</t>
  </si>
  <si>
    <t>GUIA DA PREVIDÊNCIA SOCIAL - GPS</t>
  </si>
  <si>
    <t xml:space="preserve">GPS </t>
  </si>
  <si>
    <t>FOLHA DE PAGAMENTO MAIO</t>
  </si>
  <si>
    <t>TRANSF SINAL VITAL COM. PROD. MEDI</t>
  </si>
  <si>
    <t>COMPRA DE EQUIPOS</t>
  </si>
  <si>
    <t>JUNHO</t>
  </si>
  <si>
    <t>FETRANSPOR</t>
  </si>
  <si>
    <t xml:space="preserve"> REF. VT - JUL/2018</t>
  </si>
  <si>
    <t>JULHO</t>
  </si>
  <si>
    <t>VALE TRANSPORTE</t>
  </si>
  <si>
    <t>REF. VT - JUN/2018</t>
  </si>
  <si>
    <t>MEGA MIX RIO</t>
  </si>
  <si>
    <t>MATERIAL DE ESCRITÓRIO</t>
  </si>
  <si>
    <t>ART CONTABIL</t>
  </si>
  <si>
    <t>SERVIÇOS COMPARTILHADOS</t>
  </si>
  <si>
    <t>16/05 - 31/05</t>
  </si>
  <si>
    <t>TARIFAS BANCÁRIAS</t>
  </si>
  <si>
    <t>TARIFAS JUNHO</t>
  </si>
  <si>
    <t>07/06/2018</t>
  </si>
  <si>
    <t>APLIC.INVEST FACIL</t>
  </si>
  <si>
    <t>APLICAÇÃO AUTOMÁTICA</t>
  </si>
  <si>
    <t>15/06/2018</t>
  </si>
  <si>
    <t>19/06/2018</t>
  </si>
  <si>
    <t>26/06/2018</t>
  </si>
  <si>
    <t>08/06/2018</t>
  </si>
  <si>
    <t>RESGATE INVEST FACIL</t>
  </si>
  <si>
    <t>RESG. DE APLICAÇÃO AUTOMÁTICA</t>
  </si>
  <si>
    <t>14/06/2018</t>
  </si>
  <si>
    <t>18/06/2018</t>
  </si>
  <si>
    <t>21/06/2018</t>
  </si>
  <si>
    <t>22/06/2018</t>
  </si>
  <si>
    <t>25/06/2018</t>
  </si>
  <si>
    <t>27/06/2018</t>
  </si>
  <si>
    <t>COMPRA DE MATERIAL DE LIMPEZA</t>
  </si>
  <si>
    <t>TRANSF FDOS DOC-E H BANK DEST.SINAL VITAL COM. PROD. MEDI</t>
  </si>
  <si>
    <t>DOC DEVOLVIDO 57-DIVER.OU NAO PREENCH.INF.OBRI</t>
  </si>
  <si>
    <t>TRANSF FDOS DOC-E H BANK DEST.RICARDO ANIBAL  NGULO CUELL</t>
  </si>
  <si>
    <t>TRANSF FDOS DOC-E H BANK DEST.THAMIRES MENDES PERES</t>
  </si>
  <si>
    <t>TRANSF FDOS DOC-E H BANK DEST.RICARDO ANIBAL ANGULO CUELL</t>
  </si>
  <si>
    <t>VALOR ESTORNADO</t>
  </si>
  <si>
    <t>COMPRA DE MATERIAL HOSPITALAR</t>
  </si>
  <si>
    <t>CEDAE</t>
  </si>
  <si>
    <t>FORNECIMENTO DE ÁGUA</t>
  </si>
  <si>
    <t>LP FARMA</t>
  </si>
  <si>
    <t xml:space="preserve">PERFEKTA SERVIÇOS DE ESTERILIZAÇÃO </t>
  </si>
  <si>
    <t>LIMPEZA E ESTERILIZAÇÃO DE INSTRUMENTOS MÉDICOS MAIO/18</t>
  </si>
  <si>
    <t>100059-01</t>
  </si>
  <si>
    <t>ESPECIFARMA</t>
  </si>
  <si>
    <t>100.057-01</t>
  </si>
  <si>
    <t>ALPHA LIMP SERVIÇOS HOSP.</t>
  </si>
  <si>
    <t>SERVIÇOS DE LAVANDERIA 16/05-31/05</t>
  </si>
  <si>
    <t>TOP NET BRASIL SERV DE TELECOMUNICAÇÕES</t>
  </si>
  <si>
    <t>SERVIÇOS DE INTERNET</t>
  </si>
  <si>
    <t>DORVILLE REFEIÇÕES LTDA</t>
  </si>
  <si>
    <t>ALIMENTAÇÃO</t>
  </si>
  <si>
    <t xml:space="preserve">SANCHES E TELLES </t>
  </si>
  <si>
    <t>MATERIAL DE LIMPEZA</t>
  </si>
  <si>
    <t>99.829-02</t>
  </si>
  <si>
    <t>99.828-02</t>
  </si>
  <si>
    <t>99.823-02</t>
  </si>
  <si>
    <t>99.848-02</t>
  </si>
  <si>
    <t>99.853-02</t>
  </si>
  <si>
    <t>99.849-02</t>
  </si>
  <si>
    <t>MANTEM SERVIÇOS EMPRESARIAIS</t>
  </si>
  <si>
    <t>MANUTEÇÃO PREDIAL PREVENTIVA 15/05 - 31/05</t>
  </si>
  <si>
    <t>W. MASTER DIST. E COMERCIO</t>
  </si>
  <si>
    <t>MANUTENÇÃO DE AR CONDICIONADO 16/05 -31/05</t>
  </si>
  <si>
    <t>MANUTENÇÃO DE EQUIPAMENTOS HOSPITALARES 16/05-31/05</t>
  </si>
  <si>
    <t xml:space="preserve">ECO EMPRESA DE CONSULTORIA </t>
  </si>
  <si>
    <t>SERVIÇOS DE IMPLANTAÇÃO, MANUT. E SUPORTE DE SISTEMA</t>
  </si>
  <si>
    <t>STEEL MEN SEGURANÇA E VIGILÂNCIA</t>
  </si>
  <si>
    <t>SERVIÇO DE VIGILÂNCIA E SEGURANÇA</t>
  </si>
  <si>
    <t>PLASMA LABORATÓRIO DE ANÁLISES</t>
  </si>
  <si>
    <t>EXAMES LABORATORIAIS 16/05 -31/05</t>
  </si>
  <si>
    <t>365-1</t>
  </si>
  <si>
    <t>MITSUKAWA BRASIL</t>
  </si>
  <si>
    <t>SERVIÇOS DE MANUTENÇÃO  16/05 - 31/05</t>
  </si>
  <si>
    <t>FATURA DE LOCAÇÃO 16/05 - 31/05</t>
  </si>
  <si>
    <t>VIP SERVICE</t>
  </si>
  <si>
    <t>ALUGUEL DE AMBULANCIA</t>
  </si>
  <si>
    <t>BEST FORCE GERADORES EIRELI</t>
  </si>
  <si>
    <t xml:space="preserve">MANUTENÇÃO DE GERADOR </t>
  </si>
  <si>
    <t>100059-02</t>
  </si>
  <si>
    <t>100.057-02</t>
  </si>
  <si>
    <t>99.829-03</t>
  </si>
  <si>
    <t>99.828-03</t>
  </si>
  <si>
    <t>99.849-03</t>
  </si>
  <si>
    <t>99.823-03</t>
  </si>
  <si>
    <t>99.848-03</t>
  </si>
  <si>
    <t>99.853-03</t>
  </si>
  <si>
    <t>COB0011738</t>
  </si>
  <si>
    <t>FVB COMERCIO E SERVIÇO DE MAQUINAS</t>
  </si>
  <si>
    <t xml:space="preserve">LOCAÇÃO DE BEBEDOUROS </t>
  </si>
  <si>
    <t>COB0011736</t>
  </si>
  <si>
    <t>LOCAÇÃO DE BEBEDOUROS</t>
  </si>
  <si>
    <t>COMERCIAL RIO MED MAT. CIR. LTDA</t>
  </si>
  <si>
    <t>100059-03</t>
  </si>
  <si>
    <t>100.057-03</t>
  </si>
  <si>
    <t>RIOPAR</t>
  </si>
  <si>
    <t>EMISSÃO DE CARTÃO NÃO DEVOLVIDO COLABORADOR RODNEY  DA SILVA</t>
  </si>
  <si>
    <t>ENGEGASES ENGENHARIA</t>
  </si>
  <si>
    <t>GÁS MEDICINAL E AR COMPRIMIDO E VÁCUO</t>
  </si>
  <si>
    <t>RESIDUO ALL</t>
  </si>
  <si>
    <t>COLETA DE RESÍDUOS</t>
  </si>
  <si>
    <t>LINO BRIOTE</t>
  </si>
  <si>
    <t>99.828-01</t>
  </si>
  <si>
    <t>99.829-01</t>
  </si>
  <si>
    <t>99.849-01</t>
  </si>
  <si>
    <t>99.853-01</t>
  </si>
  <si>
    <t>99.848-01</t>
  </si>
  <si>
    <t>99.823-01</t>
  </si>
  <si>
    <t>COB0011462</t>
  </si>
  <si>
    <t>PROVISIONADO</t>
  </si>
  <si>
    <t>VALE TRANSPORTE NOVOS FUCIONÁRIOS VYT JUL/18</t>
  </si>
  <si>
    <t>Preciso da data de pagamento</t>
  </si>
  <si>
    <t xml:space="preserve"> MEGA MIX RIO</t>
  </si>
  <si>
    <t>BRUNO COELHO</t>
  </si>
  <si>
    <t>JOYCE ÚRSULA</t>
  </si>
  <si>
    <t>KARLA LEITE DE OLIVEIRA</t>
  </si>
  <si>
    <t>MATEUS FERREIRA ALMEIDA</t>
  </si>
  <si>
    <t>RICARDO BAYMA DE OLIVEIRA</t>
  </si>
  <si>
    <t>THAMIRES MENDES PERES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</si>
</sst>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b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3" borderId="1" xfId="3" applyFont="1" applyFill="1" applyBorder="1" applyAlignment="1">
      <alignment horizontal="center" vertical="center" wrapText="1"/>
    </xf>
    <xf numFmtId="0" fontId="4" fillId="2" borderId="0" xfId="0" applyFont="1" applyFill="1" applyBorder="1"/>
    <xf numFmtId="43" fontId="4" fillId="2" borderId="0" xfId="1" applyFont="1" applyFill="1" applyBorder="1"/>
    <xf numFmtId="0" fontId="5" fillId="2" borderId="1" xfId="3" applyFont="1" applyFill="1" applyBorder="1" applyAlignment="1">
      <alignment vertical="center"/>
    </xf>
    <xf numFmtId="164" fontId="5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9" fillId="2" borderId="0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9" fillId="2" borderId="1" xfId="0" applyFont="1" applyFill="1" applyBorder="1"/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4" borderId="5" xfId="0" applyFont="1" applyFill="1" applyBorder="1"/>
    <xf numFmtId="0" fontId="11" fillId="4" borderId="6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1" fillId="4" borderId="7" xfId="0" applyFont="1" applyFill="1" applyBorder="1" applyAlignment="1">
      <alignment horizontal="left"/>
    </xf>
    <xf numFmtId="43" fontId="12" fillId="4" borderId="8" xfId="0" applyNumberFormat="1" applyFont="1" applyFill="1" applyBorder="1"/>
    <xf numFmtId="43" fontId="12" fillId="4" borderId="9" xfId="0" applyNumberFormat="1" applyFont="1" applyFill="1" applyBorder="1"/>
    <xf numFmtId="43" fontId="11" fillId="4" borderId="6" xfId="0" applyNumberFormat="1" applyFont="1" applyFill="1" applyBorder="1"/>
    <xf numFmtId="0" fontId="0" fillId="0" borderId="0" xfId="0" applyFill="1" applyBorder="1"/>
    <xf numFmtId="0" fontId="9" fillId="0" borderId="1" xfId="0" applyFont="1" applyFill="1" applyBorder="1"/>
    <xf numFmtId="0" fontId="9" fillId="0" borderId="0" xfId="0" applyFont="1" applyFill="1"/>
    <xf numFmtId="0" fontId="0" fillId="0" borderId="0" xfId="0" applyFill="1"/>
    <xf numFmtId="3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43" fontId="10" fillId="2" borderId="1" xfId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/>
    <xf numFmtId="14" fontId="10" fillId="2" borderId="2" xfId="0" applyNumberFormat="1" applyFont="1" applyFill="1" applyBorder="1" applyAlignment="1"/>
    <xf numFmtId="43" fontId="10" fillId="2" borderId="1" xfId="1" applyFont="1" applyFill="1" applyBorder="1" applyAlignment="1"/>
    <xf numFmtId="14" fontId="10" fillId="2" borderId="1" xfId="0" applyNumberFormat="1" applyFont="1" applyFill="1" applyBorder="1" applyAlignment="1"/>
    <xf numFmtId="43" fontId="10" fillId="0" borderId="1" xfId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4" fontId="10" fillId="0" borderId="1" xfId="1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/>
    <xf numFmtId="0" fontId="8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0" fillId="2" borderId="0" xfId="0" applyFill="1" applyBorder="1" applyAlignment="1"/>
    <xf numFmtId="0" fontId="9" fillId="2" borderId="0" xfId="0" applyFont="1" applyFill="1" applyAlignment="1"/>
    <xf numFmtId="0" fontId="0" fillId="2" borderId="0" xfId="0" applyFill="1" applyAlignment="1"/>
    <xf numFmtId="14" fontId="10" fillId="2" borderId="2" xfId="0" applyNumberFormat="1" applyFont="1" applyFill="1" applyBorder="1" applyAlignment="1">
      <alignment horizontal="right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2429933</xdr:colOff>
      <xdr:row>4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3200" y="262467"/>
          <a:ext cx="3826933" cy="6519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33" sqref="F33"/>
    </sheetView>
  </sheetViews>
  <sheetFormatPr defaultColWidth="8.88671875" defaultRowHeight="14.4" x14ac:dyDescent="0.3"/>
  <cols>
    <col min="1" max="1" width="3" style="2" customWidth="1"/>
    <col min="2" max="2" width="8.88671875" style="1" bestFit="1" customWidth="1"/>
    <col min="3" max="3" width="11.5546875" style="1" bestFit="1" customWidth="1"/>
    <col min="4" max="4" width="44.6640625" style="1" bestFit="1" customWidth="1"/>
    <col min="5" max="5" width="23.109375" style="1" bestFit="1" customWidth="1"/>
    <col min="6" max="6" width="12.5546875" style="1" bestFit="1" customWidth="1"/>
    <col min="7" max="8" width="9.6640625" style="1" bestFit="1" customWidth="1"/>
    <col min="9" max="9" width="14.6640625" style="1" customWidth="1"/>
    <col min="10" max="10" width="9.33203125" style="1" bestFit="1" customWidth="1"/>
    <col min="11" max="11" width="14.109375" style="1" customWidth="1"/>
    <col min="12" max="12" width="10.33203125" style="1" customWidth="1"/>
    <col min="13" max="13" width="11.33203125" style="1" hidden="1" customWidth="1"/>
    <col min="14" max="14" width="31.33203125" style="1" bestFit="1" customWidth="1"/>
    <col min="15" max="15" width="10.33203125" style="1" hidden="1" customWidth="1"/>
    <col min="16" max="16" width="8.88671875" style="1"/>
    <col min="17" max="17" width="10.5546875" style="1" bestFit="1" customWidth="1"/>
    <col min="18" max="18" width="12.88671875" style="1" bestFit="1" customWidth="1"/>
    <col min="19" max="19" width="25" style="1" bestFit="1" customWidth="1"/>
    <col min="20" max="22" width="8.88671875" style="1"/>
    <col min="23" max="23" width="21.88671875" style="1" bestFit="1" customWidth="1"/>
    <col min="24" max="24" width="13.88671875" style="1" bestFit="1" customWidth="1"/>
    <col min="25" max="25" width="25" style="1" bestFit="1" customWidth="1"/>
    <col min="26" max="16384" width="8.88671875" style="1"/>
  </cols>
  <sheetData>
    <row r="1" spans="1:40" x14ac:dyDescent="0.3">
      <c r="Q1" s="4"/>
      <c r="R1" s="5"/>
      <c r="S1" s="4"/>
    </row>
    <row r="2" spans="1:40" x14ac:dyDescent="0.3">
      <c r="E2" s="3" t="s">
        <v>0</v>
      </c>
      <c r="F2" s="3" t="s">
        <v>1</v>
      </c>
      <c r="G2" s="3" t="s">
        <v>2</v>
      </c>
    </row>
    <row r="3" spans="1:40" x14ac:dyDescent="0.3">
      <c r="E3" s="6" t="s">
        <v>3</v>
      </c>
      <c r="F3" s="7">
        <f>G57</f>
        <v>1514921.1800000002</v>
      </c>
      <c r="G3" s="8" t="s">
        <v>4</v>
      </c>
    </row>
    <row r="4" spans="1:40" x14ac:dyDescent="0.3">
      <c r="E4" s="6" t="s">
        <v>5</v>
      </c>
      <c r="F4" s="7">
        <f>H57</f>
        <v>1514920.1800000002</v>
      </c>
      <c r="G4" s="8" t="s">
        <v>6</v>
      </c>
    </row>
    <row r="5" spans="1:40" x14ac:dyDescent="0.3">
      <c r="E5" s="6" t="s">
        <v>7</v>
      </c>
      <c r="F5" s="7">
        <f>SUM(F3:F3)-F4</f>
        <v>1</v>
      </c>
      <c r="G5" s="9" t="s">
        <v>8</v>
      </c>
    </row>
    <row r="7" spans="1:40" ht="20.399999999999999" x14ac:dyDescent="0.3">
      <c r="B7" s="10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2"/>
    </row>
    <row r="8" spans="1:40" s="17" customFormat="1" x14ac:dyDescent="0.3">
      <c r="A8" s="2"/>
      <c r="B8" s="59"/>
      <c r="C8" s="60"/>
      <c r="D8" s="19" t="s">
        <v>23</v>
      </c>
      <c r="E8" s="14" t="s">
        <v>24</v>
      </c>
      <c r="F8" s="59"/>
      <c r="G8" s="49">
        <v>100000</v>
      </c>
      <c r="H8" s="59"/>
      <c r="I8" s="59"/>
      <c r="J8" s="59"/>
      <c r="K8" s="59"/>
      <c r="L8" s="59"/>
      <c r="M8" s="59"/>
      <c r="N8" s="59"/>
      <c r="O8" s="13"/>
      <c r="P8" s="1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16"/>
    </row>
    <row r="9" spans="1:40" s="17" customFormat="1" x14ac:dyDescent="0.3">
      <c r="A9" s="2"/>
      <c r="B9" s="59"/>
      <c r="C9" s="60"/>
      <c r="D9" s="19" t="s">
        <v>25</v>
      </c>
      <c r="E9" s="14" t="s">
        <v>24</v>
      </c>
      <c r="F9" s="59"/>
      <c r="G9" s="49">
        <v>825248.74</v>
      </c>
      <c r="H9" s="59"/>
      <c r="I9" s="59"/>
      <c r="J9" s="59"/>
      <c r="K9" s="59"/>
      <c r="L9" s="59"/>
      <c r="M9" s="59"/>
      <c r="N9" s="59"/>
      <c r="O9" s="13"/>
      <c r="P9" s="1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16"/>
    </row>
    <row r="10" spans="1:40" s="17" customFormat="1" x14ac:dyDescent="0.3">
      <c r="A10" s="2"/>
      <c r="B10" s="59"/>
      <c r="C10" s="60"/>
      <c r="D10" s="19" t="s">
        <v>25</v>
      </c>
      <c r="E10" s="14" t="s">
        <v>24</v>
      </c>
      <c r="F10" s="59"/>
      <c r="G10" s="49">
        <v>174751.26</v>
      </c>
      <c r="H10" s="59"/>
      <c r="I10" s="59"/>
      <c r="J10" s="59"/>
      <c r="K10" s="59"/>
      <c r="L10" s="59"/>
      <c r="M10" s="59"/>
      <c r="N10" s="59"/>
      <c r="O10" s="13"/>
      <c r="P10" s="1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16"/>
    </row>
    <row r="11" spans="1:40" x14ac:dyDescent="0.3">
      <c r="B11" s="58">
        <v>14047</v>
      </c>
      <c r="C11" s="48">
        <v>43237</v>
      </c>
      <c r="D11" s="19" t="s">
        <v>26</v>
      </c>
      <c r="E11" s="14" t="s">
        <v>27</v>
      </c>
      <c r="F11" s="14" t="s">
        <v>4</v>
      </c>
      <c r="G11" s="14"/>
      <c r="H11" s="49">
        <v>2858</v>
      </c>
      <c r="I11" s="49"/>
      <c r="J11" s="50">
        <v>43267</v>
      </c>
      <c r="K11" s="50">
        <v>43273</v>
      </c>
      <c r="L11" s="47" t="s">
        <v>28</v>
      </c>
      <c r="M11" s="49"/>
      <c r="N11" s="19" t="s">
        <v>29</v>
      </c>
      <c r="O11" s="18"/>
      <c r="P11" s="12"/>
    </row>
    <row r="12" spans="1:40" x14ac:dyDescent="0.3">
      <c r="B12" s="58">
        <v>14052</v>
      </c>
      <c r="C12" s="48">
        <v>43238</v>
      </c>
      <c r="D12" s="19" t="s">
        <v>26</v>
      </c>
      <c r="E12" s="19" t="s">
        <v>27</v>
      </c>
      <c r="F12" s="14" t="s">
        <v>4</v>
      </c>
      <c r="G12" s="14"/>
      <c r="H12" s="49">
        <v>5281.04</v>
      </c>
      <c r="I12" s="49"/>
      <c r="J12" s="50">
        <v>43268</v>
      </c>
      <c r="K12" s="50">
        <v>43273</v>
      </c>
      <c r="L12" s="47" t="s">
        <v>28</v>
      </c>
      <c r="M12" s="49"/>
      <c r="N12" s="19" t="s">
        <v>29</v>
      </c>
      <c r="O12" s="18"/>
      <c r="P12" s="12"/>
    </row>
    <row r="13" spans="1:40" x14ac:dyDescent="0.3">
      <c r="B13" s="58">
        <v>14053</v>
      </c>
      <c r="C13" s="48">
        <v>43238</v>
      </c>
      <c r="D13" s="19" t="s">
        <v>26</v>
      </c>
      <c r="E13" s="19" t="s">
        <v>27</v>
      </c>
      <c r="F13" s="14" t="s">
        <v>4</v>
      </c>
      <c r="G13" s="14"/>
      <c r="H13" s="49">
        <v>5730.48</v>
      </c>
      <c r="I13" s="49"/>
      <c r="J13" s="50">
        <v>43268</v>
      </c>
      <c r="K13" s="50">
        <v>43273</v>
      </c>
      <c r="L13" s="47" t="s">
        <v>28</v>
      </c>
      <c r="M13" s="49"/>
      <c r="N13" s="19" t="s">
        <v>29</v>
      </c>
      <c r="O13" s="18"/>
      <c r="P13" s="12"/>
    </row>
    <row r="14" spans="1:40" x14ac:dyDescent="0.3">
      <c r="B14" s="58">
        <v>14050</v>
      </c>
      <c r="C14" s="48">
        <v>43237</v>
      </c>
      <c r="D14" s="19" t="s">
        <v>26</v>
      </c>
      <c r="E14" s="19" t="s">
        <v>30</v>
      </c>
      <c r="F14" s="14" t="s">
        <v>4</v>
      </c>
      <c r="G14" s="14"/>
      <c r="H14" s="49">
        <v>3076.06</v>
      </c>
      <c r="I14" s="49"/>
      <c r="J14" s="50">
        <v>43268</v>
      </c>
      <c r="K14" s="50">
        <v>43273</v>
      </c>
      <c r="L14" s="47" t="s">
        <v>28</v>
      </c>
      <c r="M14" s="49"/>
      <c r="N14" s="19" t="s">
        <v>29</v>
      </c>
      <c r="O14" s="18"/>
      <c r="P14" s="12"/>
    </row>
    <row r="15" spans="1:40" x14ac:dyDescent="0.3">
      <c r="B15" s="58">
        <v>14051</v>
      </c>
      <c r="C15" s="48">
        <v>43238</v>
      </c>
      <c r="D15" s="19" t="s">
        <v>26</v>
      </c>
      <c r="E15" s="19" t="s">
        <v>30</v>
      </c>
      <c r="F15" s="14" t="s">
        <v>4</v>
      </c>
      <c r="G15" s="14"/>
      <c r="H15" s="49">
        <v>17062.72</v>
      </c>
      <c r="I15" s="49"/>
      <c r="J15" s="50">
        <v>43268</v>
      </c>
      <c r="K15" s="50">
        <v>43273</v>
      </c>
      <c r="L15" s="47" t="s">
        <v>28</v>
      </c>
      <c r="M15" s="49"/>
      <c r="N15" s="19" t="s">
        <v>29</v>
      </c>
      <c r="O15" s="18"/>
      <c r="P15" s="12"/>
    </row>
    <row r="16" spans="1:40" x14ac:dyDescent="0.3">
      <c r="B16" s="58">
        <v>14054</v>
      </c>
      <c r="C16" s="48">
        <v>43238</v>
      </c>
      <c r="D16" s="19" t="s">
        <v>26</v>
      </c>
      <c r="E16" s="19" t="s">
        <v>30</v>
      </c>
      <c r="F16" s="14" t="s">
        <v>4</v>
      </c>
      <c r="G16" s="14"/>
      <c r="H16" s="49">
        <v>10345.06</v>
      </c>
      <c r="I16" s="49"/>
      <c r="J16" s="50">
        <v>43268</v>
      </c>
      <c r="K16" s="50">
        <v>43273</v>
      </c>
      <c r="L16" s="47" t="s">
        <v>28</v>
      </c>
      <c r="M16" s="49"/>
      <c r="N16" s="19" t="s">
        <v>29</v>
      </c>
      <c r="O16" s="18"/>
      <c r="P16" s="12"/>
    </row>
    <row r="17" spans="1:16" x14ac:dyDescent="0.3">
      <c r="B17" s="58">
        <v>14058</v>
      </c>
      <c r="C17" s="48">
        <v>43241</v>
      </c>
      <c r="D17" s="19" t="s">
        <v>26</v>
      </c>
      <c r="E17" s="19" t="s">
        <v>27</v>
      </c>
      <c r="F17" s="14" t="s">
        <v>4</v>
      </c>
      <c r="G17" s="14"/>
      <c r="H17" s="49">
        <v>369</v>
      </c>
      <c r="I17" s="49"/>
      <c r="J17" s="50">
        <v>43271</v>
      </c>
      <c r="K17" s="50">
        <v>43273</v>
      </c>
      <c r="L17" s="47" t="s">
        <v>28</v>
      </c>
      <c r="M17" s="49"/>
      <c r="N17" s="19" t="s">
        <v>29</v>
      </c>
      <c r="O17" s="18"/>
      <c r="P17" s="12"/>
    </row>
    <row r="18" spans="1:16" x14ac:dyDescent="0.3">
      <c r="B18" s="58">
        <v>14057</v>
      </c>
      <c r="C18" s="48">
        <v>43241</v>
      </c>
      <c r="D18" s="19" t="s">
        <v>26</v>
      </c>
      <c r="E18" s="19" t="s">
        <v>30</v>
      </c>
      <c r="F18" s="14" t="s">
        <v>4</v>
      </c>
      <c r="G18" s="14"/>
      <c r="H18" s="49">
        <v>3360</v>
      </c>
      <c r="I18" s="49"/>
      <c r="J18" s="50">
        <v>43271</v>
      </c>
      <c r="K18" s="50">
        <v>43273</v>
      </c>
      <c r="L18" s="47" t="s">
        <v>28</v>
      </c>
      <c r="M18" s="49"/>
      <c r="N18" s="19" t="s">
        <v>29</v>
      </c>
      <c r="O18" s="18"/>
      <c r="P18" s="12"/>
    </row>
    <row r="19" spans="1:16" s="63" customFormat="1" x14ac:dyDescent="0.3">
      <c r="A19" s="61"/>
      <c r="B19" s="58"/>
      <c r="C19" s="64" t="s">
        <v>4</v>
      </c>
      <c r="D19" s="19" t="s">
        <v>31</v>
      </c>
      <c r="E19" s="19" t="s">
        <v>32</v>
      </c>
      <c r="F19" s="19" t="s">
        <v>4</v>
      </c>
      <c r="G19" s="19"/>
      <c r="H19" s="49">
        <v>59786.59</v>
      </c>
      <c r="I19" s="49"/>
      <c r="J19" s="50">
        <v>43272</v>
      </c>
      <c r="K19" s="50">
        <v>43272</v>
      </c>
      <c r="L19" s="47" t="s">
        <v>28</v>
      </c>
      <c r="M19" s="49"/>
      <c r="N19" s="19"/>
      <c r="O19" s="47"/>
      <c r="P19" s="62"/>
    </row>
    <row r="20" spans="1:16" x14ac:dyDescent="0.3">
      <c r="B20" s="58">
        <v>14060</v>
      </c>
      <c r="C20" s="48">
        <v>43242</v>
      </c>
      <c r="D20" s="19" t="s">
        <v>26</v>
      </c>
      <c r="E20" s="19" t="s">
        <v>27</v>
      </c>
      <c r="F20" s="14" t="s">
        <v>4</v>
      </c>
      <c r="G20" s="14"/>
      <c r="H20" s="49">
        <v>280</v>
      </c>
      <c r="I20" s="49"/>
      <c r="J20" s="50">
        <v>43272</v>
      </c>
      <c r="K20" s="50">
        <v>43273</v>
      </c>
      <c r="L20" s="47" t="s">
        <v>28</v>
      </c>
      <c r="M20" s="49"/>
      <c r="N20" s="19" t="s">
        <v>29</v>
      </c>
      <c r="O20" s="18"/>
      <c r="P20" s="12"/>
    </row>
    <row r="21" spans="1:16" x14ac:dyDescent="0.3">
      <c r="B21" s="58">
        <v>14064</v>
      </c>
      <c r="C21" s="48">
        <v>43242</v>
      </c>
      <c r="D21" s="19" t="s">
        <v>26</v>
      </c>
      <c r="E21" s="14" t="s">
        <v>27</v>
      </c>
      <c r="F21" s="14" t="s">
        <v>4</v>
      </c>
      <c r="G21" s="14"/>
      <c r="H21" s="49">
        <v>551.12</v>
      </c>
      <c r="I21" s="49"/>
      <c r="J21" s="50">
        <v>43272</v>
      </c>
      <c r="K21" s="50">
        <v>43273</v>
      </c>
      <c r="L21" s="47" t="s">
        <v>28</v>
      </c>
      <c r="M21" s="49"/>
      <c r="N21" s="19" t="s">
        <v>29</v>
      </c>
      <c r="O21" s="18"/>
      <c r="P21" s="12"/>
    </row>
    <row r="22" spans="1:16" x14ac:dyDescent="0.3">
      <c r="B22" s="58">
        <v>14070</v>
      </c>
      <c r="C22" s="48">
        <v>43244</v>
      </c>
      <c r="D22" s="19" t="s">
        <v>26</v>
      </c>
      <c r="E22" s="19" t="s">
        <v>27</v>
      </c>
      <c r="F22" s="14" t="s">
        <v>4</v>
      </c>
      <c r="G22" s="14"/>
      <c r="H22" s="49">
        <v>792</v>
      </c>
      <c r="I22" s="49"/>
      <c r="J22" s="50">
        <v>43274</v>
      </c>
      <c r="K22" s="50">
        <v>43273</v>
      </c>
      <c r="L22" s="47" t="s">
        <v>28</v>
      </c>
      <c r="M22" s="49"/>
      <c r="N22" s="19" t="s">
        <v>29</v>
      </c>
      <c r="O22" s="18"/>
      <c r="P22" s="12"/>
    </row>
    <row r="23" spans="1:16" x14ac:dyDescent="0.3">
      <c r="B23" s="58">
        <v>14069</v>
      </c>
      <c r="C23" s="48">
        <v>43245</v>
      </c>
      <c r="D23" s="19" t="s">
        <v>26</v>
      </c>
      <c r="E23" s="19" t="s">
        <v>30</v>
      </c>
      <c r="F23" s="14" t="s">
        <v>4</v>
      </c>
      <c r="G23" s="14"/>
      <c r="H23" s="49">
        <v>3861</v>
      </c>
      <c r="I23" s="49"/>
      <c r="J23" s="50">
        <v>43274</v>
      </c>
      <c r="K23" s="50">
        <v>43273</v>
      </c>
      <c r="L23" s="47" t="s">
        <v>28</v>
      </c>
      <c r="M23" s="49"/>
      <c r="N23" s="19" t="s">
        <v>29</v>
      </c>
      <c r="O23" s="18"/>
      <c r="P23" s="12"/>
    </row>
    <row r="24" spans="1:16" x14ac:dyDescent="0.3">
      <c r="B24" s="58">
        <v>14071</v>
      </c>
      <c r="C24" s="48">
        <v>43245</v>
      </c>
      <c r="D24" s="19" t="s">
        <v>26</v>
      </c>
      <c r="E24" s="19" t="s">
        <v>30</v>
      </c>
      <c r="F24" s="14" t="s">
        <v>4</v>
      </c>
      <c r="G24" s="14"/>
      <c r="H24" s="49">
        <v>2543.9</v>
      </c>
      <c r="I24" s="49"/>
      <c r="J24" s="50">
        <v>43275</v>
      </c>
      <c r="K24" s="50">
        <v>43273</v>
      </c>
      <c r="L24" s="47" t="s">
        <v>28</v>
      </c>
      <c r="M24" s="49"/>
      <c r="N24" s="19" t="s">
        <v>29</v>
      </c>
      <c r="O24" s="18"/>
      <c r="P24" s="12"/>
    </row>
    <row r="25" spans="1:16" x14ac:dyDescent="0.3">
      <c r="B25" s="58">
        <v>14072</v>
      </c>
      <c r="C25" s="48">
        <v>43245</v>
      </c>
      <c r="D25" s="19" t="s">
        <v>26</v>
      </c>
      <c r="E25" s="19" t="s">
        <v>30</v>
      </c>
      <c r="F25" s="14" t="s">
        <v>4</v>
      </c>
      <c r="G25" s="14"/>
      <c r="H25" s="49">
        <v>1111.06</v>
      </c>
      <c r="I25" s="49"/>
      <c r="J25" s="50">
        <v>43275</v>
      </c>
      <c r="K25" s="50">
        <v>43273</v>
      </c>
      <c r="L25" s="47" t="s">
        <v>28</v>
      </c>
      <c r="M25" s="49"/>
      <c r="N25" s="19" t="s">
        <v>29</v>
      </c>
      <c r="O25" s="18"/>
      <c r="P25" s="12"/>
    </row>
    <row r="26" spans="1:16" x14ac:dyDescent="0.3">
      <c r="B26" s="58"/>
      <c r="C26" s="48" t="s">
        <v>4</v>
      </c>
      <c r="D26" s="19" t="s">
        <v>33</v>
      </c>
      <c r="E26" s="19" t="s">
        <v>33</v>
      </c>
      <c r="F26" s="19" t="s">
        <v>4</v>
      </c>
      <c r="G26" s="19"/>
      <c r="H26" s="49">
        <v>229579.72</v>
      </c>
      <c r="I26" s="49"/>
      <c r="J26" s="50">
        <v>43276</v>
      </c>
      <c r="K26" s="50">
        <v>43276</v>
      </c>
      <c r="L26" s="47" t="s">
        <v>28</v>
      </c>
      <c r="M26" s="49"/>
      <c r="N26" s="19"/>
      <c r="O26" s="18"/>
      <c r="P26" s="12"/>
    </row>
    <row r="27" spans="1:16" x14ac:dyDescent="0.3">
      <c r="B27" s="58">
        <v>44607</v>
      </c>
      <c r="C27" s="48">
        <v>43277</v>
      </c>
      <c r="D27" s="19" t="s">
        <v>34</v>
      </c>
      <c r="E27" s="19" t="s">
        <v>35</v>
      </c>
      <c r="F27" s="19" t="s">
        <v>36</v>
      </c>
      <c r="G27" s="19"/>
      <c r="H27" s="49">
        <v>3068.5</v>
      </c>
      <c r="I27" s="49"/>
      <c r="J27" s="50">
        <v>43277</v>
      </c>
      <c r="K27" s="50">
        <v>43273</v>
      </c>
      <c r="L27" s="47" t="s">
        <v>28</v>
      </c>
      <c r="M27" s="49"/>
      <c r="N27" s="19"/>
      <c r="O27" s="18"/>
      <c r="P27" s="12"/>
    </row>
    <row r="28" spans="1:16" x14ac:dyDescent="0.3">
      <c r="B28" s="19">
        <v>37739150</v>
      </c>
      <c r="C28" s="48">
        <v>43271</v>
      </c>
      <c r="D28" s="19" t="s">
        <v>37</v>
      </c>
      <c r="E28" s="19" t="s">
        <v>38</v>
      </c>
      <c r="F28" s="19" t="s">
        <v>39</v>
      </c>
      <c r="G28" s="19"/>
      <c r="H28" s="49">
        <v>13740.28</v>
      </c>
      <c r="I28" s="49"/>
      <c r="J28" s="50">
        <v>43363</v>
      </c>
      <c r="K28" s="50">
        <v>43272</v>
      </c>
      <c r="L28" s="47" t="s">
        <v>28</v>
      </c>
      <c r="M28" s="49"/>
      <c r="N28" s="19"/>
      <c r="O28" s="18"/>
      <c r="P28" s="12"/>
    </row>
    <row r="29" spans="1:16" x14ac:dyDescent="0.3">
      <c r="B29" s="58"/>
      <c r="C29" s="48">
        <v>43258</v>
      </c>
      <c r="D29" s="19" t="s">
        <v>40</v>
      </c>
      <c r="E29" s="19" t="s">
        <v>41</v>
      </c>
      <c r="F29" s="19" t="s">
        <v>36</v>
      </c>
      <c r="G29" s="19"/>
      <c r="H29" s="49">
        <v>13527.5</v>
      </c>
      <c r="I29" s="49"/>
      <c r="J29" s="50"/>
      <c r="K29" s="50">
        <v>43258</v>
      </c>
      <c r="L29" s="47" t="s">
        <v>28</v>
      </c>
      <c r="M29" s="49"/>
      <c r="N29" s="19"/>
      <c r="O29" s="18"/>
      <c r="P29" s="12"/>
    </row>
    <row r="30" spans="1:16" x14ac:dyDescent="0.3">
      <c r="B30" s="58">
        <v>2696</v>
      </c>
      <c r="C30" s="48">
        <v>43237</v>
      </c>
      <c r="D30" s="19" t="s">
        <v>42</v>
      </c>
      <c r="E30" s="19" t="s">
        <v>64</v>
      </c>
      <c r="F30" s="19" t="s">
        <v>4</v>
      </c>
      <c r="G30" s="19"/>
      <c r="H30" s="49">
        <v>4080.34</v>
      </c>
      <c r="I30" s="49"/>
      <c r="J30" s="50">
        <v>43265</v>
      </c>
      <c r="K30" s="50">
        <v>43265</v>
      </c>
      <c r="L30" s="47" t="s">
        <v>28</v>
      </c>
      <c r="M30" s="49"/>
      <c r="N30" s="19"/>
      <c r="O30" s="18"/>
      <c r="P30" s="12"/>
    </row>
    <row r="31" spans="1:16" x14ac:dyDescent="0.3">
      <c r="B31" s="47">
        <v>2698</v>
      </c>
      <c r="C31" s="48">
        <v>43237</v>
      </c>
      <c r="D31" s="19" t="s">
        <v>146</v>
      </c>
      <c r="E31" s="19" t="s">
        <v>43</v>
      </c>
      <c r="F31" s="47" t="s">
        <v>4</v>
      </c>
      <c r="G31" s="47"/>
      <c r="H31" s="49">
        <v>1842.34</v>
      </c>
      <c r="I31" s="49"/>
      <c r="J31" s="50"/>
      <c r="K31" s="50">
        <v>43272</v>
      </c>
      <c r="L31" s="47" t="s">
        <v>28</v>
      </c>
      <c r="M31" s="49"/>
      <c r="N31" s="19"/>
      <c r="O31" s="18"/>
      <c r="P31" s="12"/>
    </row>
    <row r="32" spans="1:16" x14ac:dyDescent="0.3">
      <c r="B32" s="47">
        <v>2713</v>
      </c>
      <c r="C32" s="48">
        <v>43241</v>
      </c>
      <c r="D32" s="19" t="s">
        <v>146</v>
      </c>
      <c r="E32" s="19" t="s">
        <v>27</v>
      </c>
      <c r="F32" s="47" t="s">
        <v>4</v>
      </c>
      <c r="G32" s="47"/>
      <c r="H32" s="49">
        <v>1069.55</v>
      </c>
      <c r="I32" s="49"/>
      <c r="J32" s="50"/>
      <c r="K32" s="50">
        <v>43272</v>
      </c>
      <c r="L32" s="47" t="s">
        <v>28</v>
      </c>
      <c r="M32" s="49"/>
      <c r="N32" s="19"/>
      <c r="O32" s="18"/>
      <c r="P32" s="12"/>
    </row>
    <row r="33" spans="1:16" x14ac:dyDescent="0.3">
      <c r="B33" s="47">
        <v>2712</v>
      </c>
      <c r="C33" s="48">
        <v>43241</v>
      </c>
      <c r="D33" s="19" t="s">
        <v>146</v>
      </c>
      <c r="E33" s="19" t="s">
        <v>43</v>
      </c>
      <c r="F33" s="47" t="s">
        <v>4</v>
      </c>
      <c r="G33" s="47"/>
      <c r="H33" s="49">
        <v>1664.22</v>
      </c>
      <c r="I33" s="49"/>
      <c r="J33" s="50"/>
      <c r="K33" s="50">
        <v>43272</v>
      </c>
      <c r="L33" s="47" t="s">
        <v>28</v>
      </c>
      <c r="M33" s="49"/>
      <c r="N33" s="19"/>
      <c r="O33" s="18"/>
      <c r="P33" s="12"/>
    </row>
    <row r="34" spans="1:16" x14ac:dyDescent="0.3">
      <c r="B34" s="58">
        <v>825</v>
      </c>
      <c r="C34" s="48">
        <v>43277</v>
      </c>
      <c r="D34" s="19" t="s">
        <v>44</v>
      </c>
      <c r="E34" s="19" t="s">
        <v>45</v>
      </c>
      <c r="F34" s="19" t="s">
        <v>46</v>
      </c>
      <c r="G34" s="19"/>
      <c r="H34" s="49">
        <v>40000</v>
      </c>
      <c r="I34" s="49"/>
      <c r="J34" s="50"/>
      <c r="K34" s="50">
        <v>43278</v>
      </c>
      <c r="L34" s="47" t="s">
        <v>28</v>
      </c>
      <c r="M34" s="49"/>
      <c r="N34" s="19"/>
      <c r="O34" s="18"/>
      <c r="P34" s="12"/>
    </row>
    <row r="35" spans="1:16" s="33" customFormat="1" x14ac:dyDescent="0.3">
      <c r="A35" s="30"/>
      <c r="B35" s="58"/>
      <c r="C35" s="48"/>
      <c r="D35" s="19"/>
      <c r="E35" s="19"/>
      <c r="F35" s="19"/>
      <c r="G35" s="19"/>
      <c r="H35" s="49"/>
      <c r="I35" s="49"/>
      <c r="J35" s="50"/>
      <c r="K35" s="50"/>
      <c r="L35" s="47"/>
      <c r="M35" s="49"/>
      <c r="N35" s="19"/>
      <c r="O35" s="31"/>
      <c r="P35" s="32"/>
    </row>
    <row r="36" spans="1:16" x14ac:dyDescent="0.3">
      <c r="B36" s="58"/>
      <c r="C36" s="48"/>
      <c r="D36" s="19" t="s">
        <v>47</v>
      </c>
      <c r="E36" s="19" t="s">
        <v>48</v>
      </c>
      <c r="F36" s="19" t="s">
        <v>36</v>
      </c>
      <c r="G36" s="19"/>
      <c r="H36" s="49">
        <v>348.4</v>
      </c>
      <c r="I36" s="49"/>
      <c r="J36" s="50"/>
      <c r="K36" s="50"/>
      <c r="L36" s="47"/>
      <c r="M36" s="49"/>
      <c r="N36" s="19"/>
      <c r="O36" s="18"/>
      <c r="P36" s="12"/>
    </row>
    <row r="37" spans="1:16" x14ac:dyDescent="0.3">
      <c r="B37" s="58"/>
      <c r="C37" s="48" t="s">
        <v>49</v>
      </c>
      <c r="D37" s="19" t="s">
        <v>50</v>
      </c>
      <c r="E37" s="19" t="s">
        <v>51</v>
      </c>
      <c r="F37" s="19"/>
      <c r="G37" s="19"/>
      <c r="H37" s="49">
        <v>86860.7</v>
      </c>
      <c r="I37" s="49"/>
      <c r="J37" s="50"/>
      <c r="K37" s="50"/>
      <c r="L37" s="47"/>
      <c r="M37" s="49"/>
      <c r="N37" s="19"/>
      <c r="O37" s="18"/>
      <c r="P37" s="12"/>
    </row>
    <row r="38" spans="1:16" x14ac:dyDescent="0.3">
      <c r="B38" s="58"/>
      <c r="C38" s="48" t="s">
        <v>52</v>
      </c>
      <c r="D38" s="19" t="s">
        <v>50</v>
      </c>
      <c r="E38" s="19" t="s">
        <v>51</v>
      </c>
      <c r="F38" s="19"/>
      <c r="G38" s="19"/>
      <c r="H38" s="49">
        <v>993062.1</v>
      </c>
      <c r="I38" s="49"/>
      <c r="J38" s="50"/>
      <c r="K38" s="50"/>
      <c r="L38" s="47"/>
      <c r="M38" s="49"/>
      <c r="N38" s="19"/>
      <c r="O38" s="18"/>
      <c r="P38" s="12"/>
    </row>
    <row r="39" spans="1:16" x14ac:dyDescent="0.3">
      <c r="B39" s="58"/>
      <c r="C39" s="48" t="s">
        <v>53</v>
      </c>
      <c r="D39" s="19" t="s">
        <v>50</v>
      </c>
      <c r="E39" s="19" t="s">
        <v>51</v>
      </c>
      <c r="F39" s="19"/>
      <c r="G39" s="19"/>
      <c r="H39" s="49">
        <v>2000</v>
      </c>
      <c r="I39" s="49"/>
      <c r="J39" s="50"/>
      <c r="K39" s="50"/>
      <c r="L39" s="47"/>
      <c r="M39" s="49"/>
      <c r="N39" s="19"/>
      <c r="O39" s="18"/>
      <c r="P39" s="12"/>
    </row>
    <row r="40" spans="1:16" x14ac:dyDescent="0.3">
      <c r="B40" s="58"/>
      <c r="C40" s="48" t="s">
        <v>54</v>
      </c>
      <c r="D40" s="19" t="s">
        <v>50</v>
      </c>
      <c r="E40" s="19" t="s">
        <v>51</v>
      </c>
      <c r="F40" s="19"/>
      <c r="G40" s="19"/>
      <c r="H40" s="49">
        <v>1000</v>
      </c>
      <c r="I40" s="49"/>
      <c r="J40" s="50"/>
      <c r="K40" s="50"/>
      <c r="L40" s="47"/>
      <c r="M40" s="49"/>
      <c r="N40" s="19"/>
      <c r="O40" s="18"/>
      <c r="P40" s="12"/>
    </row>
    <row r="41" spans="1:16" x14ac:dyDescent="0.3">
      <c r="B41" s="58"/>
      <c r="C41" s="48" t="s">
        <v>55</v>
      </c>
      <c r="D41" s="19" t="s">
        <v>56</v>
      </c>
      <c r="E41" s="19" t="s">
        <v>57</v>
      </c>
      <c r="F41" s="19"/>
      <c r="G41" s="49">
        <v>224</v>
      </c>
      <c r="H41" s="49"/>
      <c r="I41" s="49"/>
      <c r="J41" s="50"/>
      <c r="K41" s="50"/>
      <c r="L41" s="47"/>
      <c r="M41" s="49"/>
      <c r="N41" s="19"/>
      <c r="O41" s="18"/>
      <c r="P41" s="12"/>
    </row>
    <row r="42" spans="1:16" x14ac:dyDescent="0.3">
      <c r="B42" s="58"/>
      <c r="C42" s="48" t="s">
        <v>58</v>
      </c>
      <c r="D42" s="19" t="s">
        <v>56</v>
      </c>
      <c r="E42" s="19" t="s">
        <v>57</v>
      </c>
      <c r="F42" s="19"/>
      <c r="G42" s="49">
        <v>7362.54</v>
      </c>
      <c r="H42" s="49"/>
      <c r="I42" s="49"/>
      <c r="J42" s="50"/>
      <c r="K42" s="50"/>
      <c r="L42" s="47"/>
      <c r="M42" s="49"/>
      <c r="N42" s="19"/>
      <c r="O42" s="18"/>
      <c r="P42" s="12"/>
    </row>
    <row r="43" spans="1:16" x14ac:dyDescent="0.3">
      <c r="B43" s="58"/>
      <c r="C43" s="48" t="s">
        <v>59</v>
      </c>
      <c r="D43" s="19" t="s">
        <v>56</v>
      </c>
      <c r="E43" s="19" t="s">
        <v>57</v>
      </c>
      <c r="F43" s="19"/>
      <c r="G43" s="49">
        <v>99707.74</v>
      </c>
      <c r="H43" s="49"/>
      <c r="I43" s="49"/>
      <c r="J43" s="50"/>
      <c r="K43" s="50"/>
      <c r="L43" s="47"/>
      <c r="M43" s="49"/>
      <c r="N43" s="19"/>
      <c r="O43" s="18"/>
      <c r="P43" s="12"/>
    </row>
    <row r="44" spans="1:16" x14ac:dyDescent="0.3">
      <c r="B44" s="58"/>
      <c r="C44" s="48" t="s">
        <v>59</v>
      </c>
      <c r="D44" s="19" t="s">
        <v>56</v>
      </c>
      <c r="E44" s="19" t="s">
        <v>57</v>
      </c>
      <c r="F44" s="19"/>
      <c r="G44" s="49">
        <v>79276.210000000006</v>
      </c>
      <c r="H44" s="49"/>
      <c r="I44" s="49"/>
      <c r="J44" s="50"/>
      <c r="K44" s="50"/>
      <c r="L44" s="47"/>
      <c r="M44" s="49"/>
      <c r="N44" s="19"/>
      <c r="O44" s="18"/>
      <c r="P44" s="12"/>
    </row>
    <row r="45" spans="1:16" x14ac:dyDescent="0.3">
      <c r="B45" s="58"/>
      <c r="C45" s="48" t="s">
        <v>60</v>
      </c>
      <c r="D45" s="19" t="s">
        <v>56</v>
      </c>
      <c r="E45" s="19" t="s">
        <v>57</v>
      </c>
      <c r="F45" s="19"/>
      <c r="G45" s="49">
        <v>78102.98</v>
      </c>
      <c r="H45" s="49"/>
      <c r="I45" s="49"/>
      <c r="J45" s="50"/>
      <c r="K45" s="50"/>
      <c r="L45" s="47"/>
      <c r="M45" s="49"/>
      <c r="N45" s="19"/>
      <c r="O45" s="18"/>
      <c r="P45" s="12"/>
    </row>
    <row r="46" spans="1:16" x14ac:dyDescent="0.3">
      <c r="B46" s="58"/>
      <c r="C46" s="48" t="s">
        <v>61</v>
      </c>
      <c r="D46" s="19" t="s">
        <v>56</v>
      </c>
      <c r="E46" s="19" t="s">
        <v>57</v>
      </c>
      <c r="F46" s="19"/>
      <c r="G46" s="49">
        <v>85225.88</v>
      </c>
      <c r="H46" s="49"/>
      <c r="I46" s="49"/>
      <c r="J46" s="50"/>
      <c r="K46" s="50"/>
      <c r="L46" s="47"/>
      <c r="M46" s="49"/>
      <c r="N46" s="19"/>
      <c r="O46" s="18"/>
      <c r="P46" s="12"/>
    </row>
    <row r="47" spans="1:16" x14ac:dyDescent="0.3">
      <c r="B47" s="58"/>
      <c r="C47" s="50" t="s">
        <v>62</v>
      </c>
      <c r="D47" s="19" t="s">
        <v>56</v>
      </c>
      <c r="E47" s="19" t="s">
        <v>57</v>
      </c>
      <c r="F47" s="19"/>
      <c r="G47" s="49">
        <v>5836.34</v>
      </c>
      <c r="H47" s="49"/>
      <c r="I47" s="49"/>
      <c r="J47" s="50"/>
      <c r="K47" s="50"/>
      <c r="L47" s="47"/>
      <c r="M47" s="49"/>
      <c r="N47" s="19"/>
      <c r="O47" s="24"/>
      <c r="P47" s="12"/>
    </row>
    <row r="48" spans="1:16" x14ac:dyDescent="0.3">
      <c r="B48" s="58"/>
      <c r="C48" s="50" t="s">
        <v>63</v>
      </c>
      <c r="D48" s="19" t="s">
        <v>56</v>
      </c>
      <c r="E48" s="19" t="s">
        <v>57</v>
      </c>
      <c r="F48" s="19"/>
      <c r="G48" s="49">
        <v>53116.99</v>
      </c>
      <c r="H48" s="49"/>
      <c r="I48" s="49"/>
      <c r="J48" s="50"/>
      <c r="K48" s="50"/>
      <c r="L48" s="47"/>
      <c r="M48" s="49"/>
      <c r="N48" s="19"/>
      <c r="O48" s="25"/>
      <c r="P48" s="12"/>
    </row>
    <row r="49" spans="2:16" x14ac:dyDescent="0.3">
      <c r="B49" s="58"/>
      <c r="C49" s="50" t="s">
        <v>58</v>
      </c>
      <c r="D49" s="19" t="s">
        <v>65</v>
      </c>
      <c r="E49" s="19" t="s">
        <v>70</v>
      </c>
      <c r="F49" s="19"/>
      <c r="G49" s="49"/>
      <c r="H49" s="49">
        <v>3068.5</v>
      </c>
      <c r="I49" s="49"/>
      <c r="J49" s="50"/>
      <c r="K49" s="50"/>
      <c r="L49" s="47"/>
      <c r="M49" s="49"/>
      <c r="N49" s="19"/>
      <c r="O49" s="15"/>
      <c r="P49" s="12"/>
    </row>
    <row r="50" spans="2:16" x14ac:dyDescent="0.3">
      <c r="B50" s="58"/>
      <c r="C50" s="50" t="s">
        <v>52</v>
      </c>
      <c r="D50" s="19" t="s">
        <v>66</v>
      </c>
      <c r="E50" s="19" t="s">
        <v>70</v>
      </c>
      <c r="F50" s="19"/>
      <c r="G50" s="49">
        <v>3068.5</v>
      </c>
      <c r="H50" s="49"/>
      <c r="I50" s="49"/>
      <c r="J50" s="50"/>
      <c r="K50" s="50"/>
      <c r="L50" s="47"/>
      <c r="M50" s="49"/>
      <c r="N50" s="19"/>
      <c r="O50" s="15"/>
      <c r="P50" s="12"/>
    </row>
    <row r="51" spans="2:16" x14ac:dyDescent="0.3">
      <c r="B51" s="58"/>
      <c r="C51" s="50" t="s">
        <v>59</v>
      </c>
      <c r="D51" s="19" t="s">
        <v>67</v>
      </c>
      <c r="E51" s="19" t="s">
        <v>70</v>
      </c>
      <c r="F51" s="19"/>
      <c r="G51" s="49"/>
      <c r="H51" s="49">
        <v>1000</v>
      </c>
      <c r="I51" s="49"/>
      <c r="J51" s="50"/>
      <c r="K51" s="50"/>
      <c r="L51" s="47"/>
      <c r="M51" s="49"/>
      <c r="N51" s="19"/>
      <c r="O51" s="15"/>
      <c r="P51" s="12"/>
    </row>
    <row r="52" spans="2:16" x14ac:dyDescent="0.3">
      <c r="B52" s="58"/>
      <c r="C52" s="50" t="s">
        <v>59</v>
      </c>
      <c r="D52" s="19" t="s">
        <v>68</v>
      </c>
      <c r="E52" s="19" t="s">
        <v>70</v>
      </c>
      <c r="F52" s="19"/>
      <c r="G52" s="49"/>
      <c r="H52" s="49">
        <v>1000</v>
      </c>
      <c r="I52" s="49"/>
      <c r="J52" s="50"/>
      <c r="K52" s="50"/>
      <c r="L52" s="47"/>
      <c r="M52" s="49"/>
      <c r="N52" s="19"/>
      <c r="O52" s="15"/>
      <c r="P52" s="12"/>
    </row>
    <row r="53" spans="2:16" x14ac:dyDescent="0.3">
      <c r="B53" s="58"/>
      <c r="C53" s="50" t="s">
        <v>53</v>
      </c>
      <c r="D53" s="19" t="s">
        <v>66</v>
      </c>
      <c r="E53" s="19" t="s">
        <v>70</v>
      </c>
      <c r="F53" s="19"/>
      <c r="G53" s="49">
        <v>1000</v>
      </c>
      <c r="H53" s="49"/>
      <c r="I53" s="49"/>
      <c r="J53" s="50"/>
      <c r="K53" s="50"/>
      <c r="L53" s="47"/>
      <c r="M53" s="49"/>
      <c r="N53" s="19"/>
      <c r="O53" s="15"/>
      <c r="P53" s="12"/>
    </row>
    <row r="54" spans="2:16" x14ac:dyDescent="0.3">
      <c r="B54" s="58"/>
      <c r="C54" s="50" t="s">
        <v>53</v>
      </c>
      <c r="D54" s="19" t="s">
        <v>66</v>
      </c>
      <c r="E54" s="19" t="s">
        <v>70</v>
      </c>
      <c r="F54" s="19"/>
      <c r="G54" s="49">
        <v>1000</v>
      </c>
      <c r="H54" s="49"/>
      <c r="I54" s="49"/>
      <c r="J54" s="50"/>
      <c r="K54" s="50"/>
      <c r="L54" s="47"/>
      <c r="M54" s="49"/>
      <c r="N54" s="19"/>
      <c r="O54" s="15"/>
      <c r="P54" s="12"/>
    </row>
    <row r="55" spans="2:16" x14ac:dyDescent="0.3">
      <c r="B55" s="58"/>
      <c r="C55" s="50" t="s">
        <v>62</v>
      </c>
      <c r="D55" s="19" t="s">
        <v>69</v>
      </c>
      <c r="E55" s="19" t="s">
        <v>70</v>
      </c>
      <c r="F55" s="19"/>
      <c r="G55" s="49"/>
      <c r="H55" s="49">
        <v>1000</v>
      </c>
      <c r="I55" s="49"/>
      <c r="J55" s="50"/>
      <c r="K55" s="50"/>
      <c r="L55" s="47"/>
      <c r="M55" s="49"/>
      <c r="N55" s="19"/>
      <c r="O55" s="15"/>
      <c r="P55" s="12"/>
    </row>
    <row r="56" spans="2:16" ht="15" thickBot="1" x14ac:dyDescent="0.35">
      <c r="B56" s="58"/>
      <c r="C56" s="50" t="s">
        <v>54</v>
      </c>
      <c r="D56" s="19" t="s">
        <v>66</v>
      </c>
      <c r="E56" s="19" t="s">
        <v>70</v>
      </c>
      <c r="F56" s="19"/>
      <c r="G56" s="49">
        <v>1000</v>
      </c>
      <c r="H56" s="49"/>
      <c r="I56" s="49"/>
      <c r="J56" s="50"/>
      <c r="K56" s="50"/>
      <c r="L56" s="47"/>
      <c r="M56" s="49"/>
      <c r="N56" s="19"/>
      <c r="O56" s="15"/>
      <c r="P56" s="12"/>
    </row>
    <row r="57" spans="2:16" ht="15" thickBot="1" x14ac:dyDescent="0.35">
      <c r="B57" s="26"/>
      <c r="C57" s="23"/>
      <c r="D57" s="23"/>
      <c r="E57" s="23"/>
      <c r="F57" s="23"/>
      <c r="G57" s="27">
        <f>SUM(G8:G56)</f>
        <v>1514921.1800000002</v>
      </c>
      <c r="H57" s="28">
        <f>SUM(H11:H56)</f>
        <v>1514920.1800000002</v>
      </c>
      <c r="I57" s="29"/>
      <c r="J57" s="23"/>
      <c r="K57" s="23"/>
      <c r="L57" s="23"/>
      <c r="M57" s="23"/>
      <c r="N57" s="23"/>
      <c r="O57" s="22"/>
      <c r="P57" s="12"/>
    </row>
  </sheetData>
  <autoFilter ref="B7:N34"/>
  <pageMargins left="0.511811024" right="0.511811024" top="0.78740157499999996" bottom="0.78740157499999996" header="0.31496062000000002" footer="0.31496062000000002"/>
  <pageSetup paperSize="9" scale="5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43" workbookViewId="0">
      <selection activeCell="C100" sqref="C100:C105"/>
    </sheetView>
  </sheetViews>
  <sheetFormatPr defaultRowHeight="14.4" x14ac:dyDescent="0.3"/>
  <cols>
    <col min="1" max="1" width="12.44140625" bestFit="1" customWidth="1"/>
    <col min="2" max="2" width="11.5546875" bestFit="1" customWidth="1"/>
    <col min="3" max="3" width="36.5546875" bestFit="1" customWidth="1"/>
    <col min="4" max="4" width="40.44140625" bestFit="1" customWidth="1"/>
    <col min="5" max="5" width="8.44140625" bestFit="1" customWidth="1"/>
    <col min="7" max="7" width="12.88671875" bestFit="1" customWidth="1"/>
    <col min="8" max="8" width="12.44140625" bestFit="1" customWidth="1"/>
    <col min="9" max="9" width="8.6640625" bestFit="1" customWidth="1"/>
    <col min="10" max="10" width="10.33203125" bestFit="1" customWidth="1"/>
  </cols>
  <sheetData>
    <row r="1" spans="1:10" ht="30.6" x14ac:dyDescent="0.3">
      <c r="A1" s="10" t="s">
        <v>9</v>
      </c>
      <c r="B1" s="10" t="s">
        <v>10</v>
      </c>
      <c r="C1" s="10" t="s">
        <v>11</v>
      </c>
      <c r="D1" s="10" t="s">
        <v>12</v>
      </c>
      <c r="E1" s="10" t="s">
        <v>13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</row>
    <row r="2" spans="1:10" x14ac:dyDescent="0.3">
      <c r="A2" s="34">
        <v>100852</v>
      </c>
      <c r="B2" s="46">
        <v>43272</v>
      </c>
      <c r="C2" s="20" t="s">
        <v>78</v>
      </c>
      <c r="D2" s="40" t="s">
        <v>30</v>
      </c>
      <c r="E2" s="40" t="s">
        <v>36</v>
      </c>
      <c r="F2" s="57">
        <v>9077.76</v>
      </c>
      <c r="G2" s="52"/>
      <c r="H2" s="53">
        <v>43279</v>
      </c>
      <c r="I2" s="53">
        <v>43284</v>
      </c>
      <c r="J2" s="41" t="s">
        <v>28</v>
      </c>
    </row>
    <row r="3" spans="1:10" x14ac:dyDescent="0.3">
      <c r="A3" s="34">
        <v>16907</v>
      </c>
      <c r="B3" s="46">
        <v>43256</v>
      </c>
      <c r="C3" s="20" t="s">
        <v>135</v>
      </c>
      <c r="D3" s="21" t="s">
        <v>30</v>
      </c>
      <c r="E3" s="21" t="s">
        <v>36</v>
      </c>
      <c r="F3" s="57">
        <v>4447.74</v>
      </c>
      <c r="G3" s="52"/>
      <c r="H3" s="53">
        <v>43279</v>
      </c>
      <c r="I3" s="53">
        <v>43284</v>
      </c>
      <c r="J3" s="41" t="s">
        <v>28</v>
      </c>
    </row>
    <row r="4" spans="1:10" x14ac:dyDescent="0.3">
      <c r="A4" s="40" t="s">
        <v>136</v>
      </c>
      <c r="B4" s="46">
        <v>43250</v>
      </c>
      <c r="C4" s="20" t="s">
        <v>78</v>
      </c>
      <c r="D4" s="21" t="s">
        <v>30</v>
      </c>
      <c r="E4" s="21" t="s">
        <v>4</v>
      </c>
      <c r="F4" s="57">
        <v>6204.23</v>
      </c>
      <c r="G4" s="52"/>
      <c r="H4" s="53">
        <v>43280</v>
      </c>
      <c r="I4" s="53">
        <v>43284</v>
      </c>
      <c r="J4" s="41" t="s">
        <v>28</v>
      </c>
    </row>
    <row r="5" spans="1:10" x14ac:dyDescent="0.3">
      <c r="A5" s="40" t="s">
        <v>137</v>
      </c>
      <c r="B5" s="46">
        <v>43250</v>
      </c>
      <c r="C5" s="20" t="s">
        <v>78</v>
      </c>
      <c r="D5" s="21" t="s">
        <v>30</v>
      </c>
      <c r="E5" s="21" t="s">
        <v>4</v>
      </c>
      <c r="F5" s="57">
        <v>4279.49</v>
      </c>
      <c r="G5" s="52"/>
      <c r="H5" s="53">
        <v>43280</v>
      </c>
      <c r="I5" s="53">
        <v>43284</v>
      </c>
      <c r="J5" s="41" t="s">
        <v>28</v>
      </c>
    </row>
    <row r="6" spans="1:10" x14ac:dyDescent="0.3">
      <c r="A6" s="40" t="s">
        <v>138</v>
      </c>
      <c r="B6" s="46">
        <v>43250</v>
      </c>
      <c r="C6" s="20" t="s">
        <v>78</v>
      </c>
      <c r="D6" s="21" t="s">
        <v>30</v>
      </c>
      <c r="E6" s="21" t="s">
        <v>4</v>
      </c>
      <c r="F6" s="57">
        <v>2215.0100000000002</v>
      </c>
      <c r="G6" s="52"/>
      <c r="H6" s="53">
        <v>43280</v>
      </c>
      <c r="I6" s="53">
        <v>43284</v>
      </c>
      <c r="J6" s="41" t="s">
        <v>28</v>
      </c>
    </row>
    <row r="7" spans="1:10" x14ac:dyDescent="0.3">
      <c r="A7" s="40" t="s">
        <v>139</v>
      </c>
      <c r="B7" s="46">
        <v>43250</v>
      </c>
      <c r="C7" s="20" t="s">
        <v>78</v>
      </c>
      <c r="D7" s="21" t="s">
        <v>30</v>
      </c>
      <c r="E7" s="21" t="s">
        <v>4</v>
      </c>
      <c r="F7" s="57">
        <v>3137.64</v>
      </c>
      <c r="G7" s="52"/>
      <c r="H7" s="53">
        <v>43280</v>
      </c>
      <c r="I7" s="53">
        <v>43284</v>
      </c>
      <c r="J7" s="41" t="s">
        <v>28</v>
      </c>
    </row>
    <row r="8" spans="1:10" x14ac:dyDescent="0.3">
      <c r="A8" s="40" t="s">
        <v>140</v>
      </c>
      <c r="B8" s="46">
        <v>43250</v>
      </c>
      <c r="C8" s="20" t="s">
        <v>78</v>
      </c>
      <c r="D8" s="21" t="s">
        <v>30</v>
      </c>
      <c r="E8" s="21" t="s">
        <v>4</v>
      </c>
      <c r="F8" s="57">
        <v>1279.97</v>
      </c>
      <c r="G8" s="52"/>
      <c r="H8" s="53">
        <v>43280</v>
      </c>
      <c r="I8" s="53">
        <v>43284</v>
      </c>
      <c r="J8" s="41" t="s">
        <v>28</v>
      </c>
    </row>
    <row r="9" spans="1:10" x14ac:dyDescent="0.3">
      <c r="A9" s="34" t="s">
        <v>141</v>
      </c>
      <c r="B9" s="46">
        <v>43250</v>
      </c>
      <c r="C9" s="20" t="s">
        <v>78</v>
      </c>
      <c r="D9" s="21" t="s">
        <v>30</v>
      </c>
      <c r="E9" s="21" t="s">
        <v>4</v>
      </c>
      <c r="F9" s="57">
        <v>585.74</v>
      </c>
      <c r="G9" s="52"/>
      <c r="H9" s="53">
        <v>43280</v>
      </c>
      <c r="I9" s="53">
        <v>43284</v>
      </c>
      <c r="J9" s="41" t="s">
        <v>28</v>
      </c>
    </row>
    <row r="10" spans="1:10" x14ac:dyDescent="0.3">
      <c r="A10" s="44" t="s">
        <v>142</v>
      </c>
      <c r="B10" s="46">
        <v>43259</v>
      </c>
      <c r="C10" s="20" t="s">
        <v>122</v>
      </c>
      <c r="D10" s="20" t="s">
        <v>125</v>
      </c>
      <c r="E10" s="20" t="s">
        <v>36</v>
      </c>
      <c r="F10" s="57">
        <v>454.19</v>
      </c>
      <c r="G10" s="42"/>
      <c r="H10" s="37">
        <v>43281</v>
      </c>
      <c r="I10" s="37">
        <v>43299</v>
      </c>
      <c r="J10" s="41" t="s">
        <v>28</v>
      </c>
    </row>
    <row r="11" spans="1:10" x14ac:dyDescent="0.3">
      <c r="A11" s="34">
        <v>14093</v>
      </c>
      <c r="B11" s="46">
        <v>43255</v>
      </c>
      <c r="C11" s="20" t="s">
        <v>26</v>
      </c>
      <c r="D11" s="21" t="s">
        <v>71</v>
      </c>
      <c r="E11" s="21" t="s">
        <v>36</v>
      </c>
      <c r="F11" s="57">
        <v>455</v>
      </c>
      <c r="G11" s="52"/>
      <c r="H11" s="53">
        <v>43285</v>
      </c>
      <c r="I11" s="37">
        <v>43284</v>
      </c>
      <c r="J11" s="41" t="s">
        <v>28</v>
      </c>
    </row>
    <row r="12" spans="1:10" x14ac:dyDescent="0.3">
      <c r="A12" s="43">
        <v>214789010718</v>
      </c>
      <c r="B12" s="46">
        <v>43286</v>
      </c>
      <c r="C12" s="20" t="s">
        <v>72</v>
      </c>
      <c r="D12" s="35" t="s">
        <v>73</v>
      </c>
      <c r="E12" s="21" t="s">
        <v>36</v>
      </c>
      <c r="F12" s="57">
        <v>1845.13</v>
      </c>
      <c r="G12" s="51"/>
      <c r="H12" s="39">
        <v>43286</v>
      </c>
      <c r="I12" s="37">
        <v>43286</v>
      </c>
      <c r="J12" s="41" t="s">
        <v>28</v>
      </c>
    </row>
    <row r="13" spans="1:10" x14ac:dyDescent="0.3">
      <c r="A13" s="35">
        <v>4720</v>
      </c>
      <c r="B13" s="46">
        <v>43271</v>
      </c>
      <c r="C13" s="20" t="s">
        <v>74</v>
      </c>
      <c r="D13" s="35" t="s">
        <v>30</v>
      </c>
      <c r="E13" s="21" t="s">
        <v>36</v>
      </c>
      <c r="F13" s="57">
        <v>318.11</v>
      </c>
      <c r="G13" s="21"/>
      <c r="H13" s="39">
        <v>43286</v>
      </c>
      <c r="I13" s="37">
        <v>43286</v>
      </c>
      <c r="J13" s="41" t="s">
        <v>28</v>
      </c>
    </row>
    <row r="14" spans="1:10" x14ac:dyDescent="0.3">
      <c r="A14" s="35">
        <v>4553</v>
      </c>
      <c r="B14" s="46">
        <v>43258</v>
      </c>
      <c r="C14" s="20" t="s">
        <v>74</v>
      </c>
      <c r="D14" s="35" t="s">
        <v>30</v>
      </c>
      <c r="E14" s="21" t="s">
        <v>36</v>
      </c>
      <c r="F14" s="57">
        <v>2282.61</v>
      </c>
      <c r="G14" s="21"/>
      <c r="H14" s="37">
        <v>43286</v>
      </c>
      <c r="I14" s="37">
        <v>43290</v>
      </c>
      <c r="J14" s="41" t="s">
        <v>28</v>
      </c>
    </row>
    <row r="15" spans="1:10" x14ac:dyDescent="0.3">
      <c r="A15" s="35">
        <v>320</v>
      </c>
      <c r="B15" s="46">
        <v>43257</v>
      </c>
      <c r="C15" s="20" t="s">
        <v>75</v>
      </c>
      <c r="D15" s="20" t="s">
        <v>76</v>
      </c>
      <c r="E15" s="20" t="s">
        <v>4</v>
      </c>
      <c r="F15" s="57">
        <v>6500</v>
      </c>
      <c r="G15" s="42"/>
      <c r="H15" s="37">
        <v>43287</v>
      </c>
      <c r="I15" s="37">
        <v>43287</v>
      </c>
      <c r="J15" s="41" t="s">
        <v>28</v>
      </c>
    </row>
    <row r="16" spans="1:10" x14ac:dyDescent="0.3">
      <c r="A16" s="44" t="s">
        <v>77</v>
      </c>
      <c r="B16" s="46">
        <v>43258</v>
      </c>
      <c r="C16" s="20" t="s">
        <v>78</v>
      </c>
      <c r="D16" s="20" t="s">
        <v>30</v>
      </c>
      <c r="E16" s="21" t="s">
        <v>36</v>
      </c>
      <c r="F16" s="57">
        <v>670.46</v>
      </c>
      <c r="G16" s="42"/>
      <c r="H16" s="37">
        <v>43288</v>
      </c>
      <c r="I16" s="37">
        <v>43287</v>
      </c>
      <c r="J16" s="41" t="s">
        <v>28</v>
      </c>
    </row>
    <row r="17" spans="1:10" x14ac:dyDescent="0.3">
      <c r="A17" s="44" t="s">
        <v>79</v>
      </c>
      <c r="B17" s="46">
        <v>43258</v>
      </c>
      <c r="C17" s="20" t="s">
        <v>78</v>
      </c>
      <c r="D17" s="20" t="s">
        <v>30</v>
      </c>
      <c r="E17" s="21" t="s">
        <v>36</v>
      </c>
      <c r="F17" s="57">
        <v>398.83</v>
      </c>
      <c r="G17" s="42"/>
      <c r="H17" s="37">
        <v>43288</v>
      </c>
      <c r="I17" s="37">
        <v>43290</v>
      </c>
      <c r="J17" s="41" t="s">
        <v>28</v>
      </c>
    </row>
    <row r="18" spans="1:10" x14ac:dyDescent="0.3">
      <c r="A18" s="35">
        <v>492</v>
      </c>
      <c r="B18" s="46">
        <v>43259</v>
      </c>
      <c r="C18" s="20" t="s">
        <v>80</v>
      </c>
      <c r="D18" s="20" t="s">
        <v>81</v>
      </c>
      <c r="E18" s="21" t="s">
        <v>36</v>
      </c>
      <c r="F18" s="57">
        <v>2475</v>
      </c>
      <c r="G18" s="21"/>
      <c r="H18" s="37">
        <v>43289</v>
      </c>
      <c r="I18" s="37">
        <v>43291</v>
      </c>
      <c r="J18" s="41" t="s">
        <v>28</v>
      </c>
    </row>
    <row r="19" spans="1:10" x14ac:dyDescent="0.3">
      <c r="A19" s="40">
        <v>2504</v>
      </c>
      <c r="B19" s="46">
        <v>43286</v>
      </c>
      <c r="C19" s="20" t="s">
        <v>82</v>
      </c>
      <c r="D19" s="20" t="s">
        <v>83</v>
      </c>
      <c r="E19" s="20" t="s">
        <v>4</v>
      </c>
      <c r="F19" s="57">
        <v>975</v>
      </c>
      <c r="G19" s="51"/>
      <c r="H19" s="37">
        <v>43291</v>
      </c>
      <c r="I19" s="37">
        <v>43292</v>
      </c>
      <c r="J19" s="41" t="s">
        <v>28</v>
      </c>
    </row>
    <row r="20" spans="1:10" x14ac:dyDescent="0.3">
      <c r="A20" s="44">
        <v>367</v>
      </c>
      <c r="B20" s="46">
        <v>43285</v>
      </c>
      <c r="C20" s="20" t="s">
        <v>84</v>
      </c>
      <c r="D20" s="20" t="s">
        <v>85</v>
      </c>
      <c r="E20" s="20" t="s">
        <v>4</v>
      </c>
      <c r="F20" s="57">
        <v>23680</v>
      </c>
      <c r="G20" s="51"/>
      <c r="H20" s="37">
        <v>43291</v>
      </c>
      <c r="I20" s="37">
        <v>43291</v>
      </c>
      <c r="J20" s="41" t="s">
        <v>28</v>
      </c>
    </row>
    <row r="21" spans="1:10" x14ac:dyDescent="0.3">
      <c r="A21" s="44">
        <v>6895</v>
      </c>
      <c r="B21" s="46">
        <v>43265</v>
      </c>
      <c r="C21" s="20" t="s">
        <v>86</v>
      </c>
      <c r="D21" s="20" t="s">
        <v>87</v>
      </c>
      <c r="E21" s="21" t="s">
        <v>36</v>
      </c>
      <c r="F21" s="57">
        <v>1412.14</v>
      </c>
      <c r="G21" s="21"/>
      <c r="H21" s="39">
        <v>43293</v>
      </c>
      <c r="I21" s="37">
        <v>43294</v>
      </c>
      <c r="J21" s="41" t="s">
        <v>28</v>
      </c>
    </row>
    <row r="22" spans="1:10" x14ac:dyDescent="0.3">
      <c r="A22" s="44">
        <v>14120</v>
      </c>
      <c r="B22" s="46">
        <v>43263</v>
      </c>
      <c r="C22" s="20" t="s">
        <v>26</v>
      </c>
      <c r="D22" s="21" t="s">
        <v>71</v>
      </c>
      <c r="E22" s="21" t="s">
        <v>36</v>
      </c>
      <c r="F22" s="57">
        <v>4414.3999999999996</v>
      </c>
      <c r="G22" s="21"/>
      <c r="H22" s="39">
        <v>43293</v>
      </c>
      <c r="I22" s="37">
        <v>43294</v>
      </c>
      <c r="J22" s="41" t="s">
        <v>28</v>
      </c>
    </row>
    <row r="23" spans="1:10" x14ac:dyDescent="0.3">
      <c r="A23" s="35" t="s">
        <v>88</v>
      </c>
      <c r="B23" s="46">
        <v>43250</v>
      </c>
      <c r="C23" s="20" t="s">
        <v>78</v>
      </c>
      <c r="D23" s="21" t="s">
        <v>30</v>
      </c>
      <c r="E23" s="21" t="s">
        <v>4</v>
      </c>
      <c r="F23" s="57">
        <v>4279.49</v>
      </c>
      <c r="G23" s="42"/>
      <c r="H23" s="39">
        <v>43295</v>
      </c>
      <c r="I23" s="37">
        <v>43294</v>
      </c>
      <c r="J23" s="41" t="s">
        <v>28</v>
      </c>
    </row>
    <row r="24" spans="1:10" x14ac:dyDescent="0.3">
      <c r="A24" s="35" t="s">
        <v>89</v>
      </c>
      <c r="B24" s="46">
        <v>43250</v>
      </c>
      <c r="C24" s="20" t="s">
        <v>78</v>
      </c>
      <c r="D24" s="21" t="s">
        <v>30</v>
      </c>
      <c r="E24" s="21" t="s">
        <v>4</v>
      </c>
      <c r="F24" s="57">
        <v>6204.23</v>
      </c>
      <c r="G24" s="42"/>
      <c r="H24" s="39">
        <v>43295</v>
      </c>
      <c r="I24" s="37">
        <v>43294</v>
      </c>
      <c r="J24" s="41" t="s">
        <v>28</v>
      </c>
    </row>
    <row r="25" spans="1:10" x14ac:dyDescent="0.3">
      <c r="A25" s="35" t="s">
        <v>90</v>
      </c>
      <c r="B25" s="46">
        <v>43250</v>
      </c>
      <c r="C25" s="20" t="s">
        <v>78</v>
      </c>
      <c r="D25" s="21" t="s">
        <v>30</v>
      </c>
      <c r="E25" s="21" t="s">
        <v>4</v>
      </c>
      <c r="F25" s="57">
        <v>585.74</v>
      </c>
      <c r="G25" s="42"/>
      <c r="H25" s="39">
        <v>43295</v>
      </c>
      <c r="I25" s="37">
        <v>43294</v>
      </c>
      <c r="J25" s="41" t="s">
        <v>28</v>
      </c>
    </row>
    <row r="26" spans="1:10" x14ac:dyDescent="0.3">
      <c r="A26" s="35" t="s">
        <v>91</v>
      </c>
      <c r="B26" s="46">
        <v>43250</v>
      </c>
      <c r="C26" s="20" t="s">
        <v>78</v>
      </c>
      <c r="D26" s="21" t="s">
        <v>30</v>
      </c>
      <c r="E26" s="21" t="s">
        <v>4</v>
      </c>
      <c r="F26" s="57">
        <v>1279.97</v>
      </c>
      <c r="G26" s="42"/>
      <c r="H26" s="39">
        <v>43295</v>
      </c>
      <c r="I26" s="37">
        <v>43294</v>
      </c>
      <c r="J26" s="41" t="s">
        <v>28</v>
      </c>
    </row>
    <row r="27" spans="1:10" x14ac:dyDescent="0.3">
      <c r="A27" s="35" t="s">
        <v>92</v>
      </c>
      <c r="B27" s="46">
        <v>43250</v>
      </c>
      <c r="C27" s="20" t="s">
        <v>78</v>
      </c>
      <c r="D27" s="21" t="s">
        <v>30</v>
      </c>
      <c r="E27" s="21" t="s">
        <v>4</v>
      </c>
      <c r="F27" s="57">
        <v>3137.64</v>
      </c>
      <c r="G27" s="42"/>
      <c r="H27" s="39">
        <v>43295</v>
      </c>
      <c r="I27" s="37">
        <v>43294</v>
      </c>
      <c r="J27" s="41" t="s">
        <v>28</v>
      </c>
    </row>
    <row r="28" spans="1:10" x14ac:dyDescent="0.3">
      <c r="A28" s="35" t="s">
        <v>93</v>
      </c>
      <c r="B28" s="46">
        <v>43250</v>
      </c>
      <c r="C28" s="20" t="s">
        <v>78</v>
      </c>
      <c r="D28" s="21" t="s">
        <v>30</v>
      </c>
      <c r="E28" s="21" t="s">
        <v>4</v>
      </c>
      <c r="F28" s="57">
        <v>2215.0100000000002</v>
      </c>
      <c r="G28" s="42"/>
      <c r="H28" s="39">
        <v>43295</v>
      </c>
      <c r="I28" s="37">
        <v>43294</v>
      </c>
      <c r="J28" s="41" t="s">
        <v>28</v>
      </c>
    </row>
    <row r="29" spans="1:10" x14ac:dyDescent="0.3">
      <c r="A29" s="35">
        <v>50002</v>
      </c>
      <c r="B29" s="46">
        <v>43272</v>
      </c>
      <c r="C29" s="20" t="s">
        <v>94</v>
      </c>
      <c r="D29" s="20" t="s">
        <v>95</v>
      </c>
      <c r="E29" s="20" t="s">
        <v>4</v>
      </c>
      <c r="F29" s="57">
        <v>7409.58</v>
      </c>
      <c r="G29" s="51"/>
      <c r="H29" s="39">
        <v>43296</v>
      </c>
      <c r="I29" s="37">
        <v>43291</v>
      </c>
      <c r="J29" s="41" t="s">
        <v>28</v>
      </c>
    </row>
    <row r="30" spans="1:10" x14ac:dyDescent="0.3">
      <c r="A30" s="43">
        <v>201800000000133</v>
      </c>
      <c r="B30" s="46">
        <v>43269</v>
      </c>
      <c r="C30" s="20" t="s">
        <v>96</v>
      </c>
      <c r="D30" s="55" t="s">
        <v>97</v>
      </c>
      <c r="E30" s="55" t="s">
        <v>4</v>
      </c>
      <c r="F30" s="57">
        <v>1401.25</v>
      </c>
      <c r="G30" s="51"/>
      <c r="H30" s="39">
        <v>43296</v>
      </c>
      <c r="I30" s="37">
        <v>43292</v>
      </c>
      <c r="J30" s="41" t="s">
        <v>28</v>
      </c>
    </row>
    <row r="31" spans="1:10" x14ac:dyDescent="0.3">
      <c r="A31" s="43">
        <v>201800000000132</v>
      </c>
      <c r="B31" s="46">
        <v>43269</v>
      </c>
      <c r="C31" s="20" t="s">
        <v>96</v>
      </c>
      <c r="D31" s="55" t="s">
        <v>98</v>
      </c>
      <c r="E31" s="55" t="s">
        <v>4</v>
      </c>
      <c r="F31" s="57">
        <v>2137.5</v>
      </c>
      <c r="G31" s="51"/>
      <c r="H31" s="39">
        <v>43296</v>
      </c>
      <c r="I31" s="37">
        <v>43292</v>
      </c>
      <c r="J31" s="41" t="s">
        <v>28</v>
      </c>
    </row>
    <row r="32" spans="1:10" x14ac:dyDescent="0.3">
      <c r="A32" s="43">
        <v>201800000000280</v>
      </c>
      <c r="B32" s="46">
        <v>43277</v>
      </c>
      <c r="C32" s="20" t="s">
        <v>99</v>
      </c>
      <c r="D32" s="20" t="s">
        <v>100</v>
      </c>
      <c r="E32" s="20" t="s">
        <v>4</v>
      </c>
      <c r="F32" s="57">
        <v>3284.75</v>
      </c>
      <c r="G32" s="51"/>
      <c r="H32" s="39">
        <v>43296</v>
      </c>
      <c r="I32" s="37">
        <v>43292</v>
      </c>
      <c r="J32" s="41" t="s">
        <v>28</v>
      </c>
    </row>
    <row r="33" spans="1:10" x14ac:dyDescent="0.3">
      <c r="A33" s="35">
        <v>1121</v>
      </c>
      <c r="B33" s="46">
        <v>43279</v>
      </c>
      <c r="C33" s="20" t="s">
        <v>101</v>
      </c>
      <c r="D33" s="20" t="s">
        <v>102</v>
      </c>
      <c r="E33" s="20" t="s">
        <v>4</v>
      </c>
      <c r="F33" s="57">
        <v>13397.68</v>
      </c>
      <c r="G33" s="51"/>
      <c r="H33" s="39">
        <v>43296</v>
      </c>
      <c r="I33" s="37">
        <v>43292</v>
      </c>
      <c r="J33" s="41" t="s">
        <v>28</v>
      </c>
    </row>
    <row r="34" spans="1:10" x14ac:dyDescent="0.3">
      <c r="A34" s="35">
        <v>902</v>
      </c>
      <c r="B34" s="46">
        <v>43278</v>
      </c>
      <c r="C34" s="20" t="s">
        <v>103</v>
      </c>
      <c r="D34" s="20" t="s">
        <v>104</v>
      </c>
      <c r="E34" s="20" t="s">
        <v>4</v>
      </c>
      <c r="F34" s="57">
        <v>24774.080000000002</v>
      </c>
      <c r="G34" s="51"/>
      <c r="H34" s="39">
        <v>43296</v>
      </c>
      <c r="I34" s="37">
        <v>43292</v>
      </c>
      <c r="J34" s="41" t="s">
        <v>28</v>
      </c>
    </row>
    <row r="35" spans="1:10" x14ac:dyDescent="0.3">
      <c r="A35" s="44">
        <v>100653</v>
      </c>
      <c r="B35" s="46">
        <v>43269</v>
      </c>
      <c r="C35" s="20" t="s">
        <v>78</v>
      </c>
      <c r="D35" s="20" t="s">
        <v>30</v>
      </c>
      <c r="E35" s="21" t="s">
        <v>36</v>
      </c>
      <c r="F35" s="57">
        <v>809.99</v>
      </c>
      <c r="G35" s="42"/>
      <c r="H35" s="39">
        <v>43299</v>
      </c>
      <c r="I35" s="37">
        <v>43299</v>
      </c>
      <c r="J35" s="41" t="s">
        <v>28</v>
      </c>
    </row>
    <row r="36" spans="1:10" x14ac:dyDescent="0.3">
      <c r="A36" s="34">
        <v>14150</v>
      </c>
      <c r="B36" s="46">
        <v>43269</v>
      </c>
      <c r="C36" s="20" t="s">
        <v>26</v>
      </c>
      <c r="D36" s="20" t="s">
        <v>30</v>
      </c>
      <c r="E36" s="20" t="s">
        <v>36</v>
      </c>
      <c r="F36" s="57">
        <v>561.6</v>
      </c>
      <c r="G36" s="56"/>
      <c r="H36" s="37">
        <v>43299</v>
      </c>
      <c r="I36" s="37">
        <v>43299</v>
      </c>
      <c r="J36" s="41" t="s">
        <v>28</v>
      </c>
    </row>
    <row r="37" spans="1:10" x14ac:dyDescent="0.3">
      <c r="A37" s="35" t="s">
        <v>105</v>
      </c>
      <c r="B37" s="46">
        <v>43270</v>
      </c>
      <c r="C37" s="20" t="s">
        <v>106</v>
      </c>
      <c r="D37" s="20" t="s">
        <v>107</v>
      </c>
      <c r="E37" s="20" t="s">
        <v>4</v>
      </c>
      <c r="F37" s="57">
        <v>3097</v>
      </c>
      <c r="G37" s="51"/>
      <c r="H37" s="39">
        <v>43300</v>
      </c>
      <c r="I37" s="37">
        <v>43291</v>
      </c>
      <c r="J37" s="41" t="s">
        <v>28</v>
      </c>
    </row>
    <row r="38" spans="1:10" x14ac:dyDescent="0.3">
      <c r="A38" s="35">
        <v>1</v>
      </c>
      <c r="B38" s="46">
        <v>43270</v>
      </c>
      <c r="C38" s="20" t="s">
        <v>106</v>
      </c>
      <c r="D38" s="20" t="s">
        <v>108</v>
      </c>
      <c r="E38" s="20" t="s">
        <v>4</v>
      </c>
      <c r="F38" s="57">
        <v>7742</v>
      </c>
      <c r="G38" s="51"/>
      <c r="H38" s="39">
        <v>43300</v>
      </c>
      <c r="I38" s="37">
        <v>43291</v>
      </c>
      <c r="J38" s="41" t="s">
        <v>28</v>
      </c>
    </row>
    <row r="39" spans="1:10" x14ac:dyDescent="0.3">
      <c r="A39" s="40">
        <v>1290</v>
      </c>
      <c r="B39" s="46">
        <v>43270</v>
      </c>
      <c r="C39" s="20" t="s">
        <v>109</v>
      </c>
      <c r="D39" s="36" t="s">
        <v>110</v>
      </c>
      <c r="E39" s="21" t="s">
        <v>36</v>
      </c>
      <c r="F39" s="57">
        <f>14460-477.18</f>
        <v>13982.82</v>
      </c>
      <c r="G39" s="52"/>
      <c r="H39" s="53">
        <v>43300</v>
      </c>
      <c r="I39" s="37">
        <v>43284</v>
      </c>
      <c r="J39" s="41" t="s">
        <v>28</v>
      </c>
    </row>
    <row r="40" spans="1:10" x14ac:dyDescent="0.3">
      <c r="A40" s="35">
        <v>2661</v>
      </c>
      <c r="B40" s="46">
        <v>43285</v>
      </c>
      <c r="C40" s="20" t="s">
        <v>111</v>
      </c>
      <c r="D40" s="20" t="s">
        <v>112</v>
      </c>
      <c r="E40" s="20" t="s">
        <v>4</v>
      </c>
      <c r="F40" s="57"/>
      <c r="G40" s="42">
        <v>549.99</v>
      </c>
      <c r="H40" s="39">
        <v>43301</v>
      </c>
      <c r="I40" s="37"/>
      <c r="J40" s="45" t="s">
        <v>143</v>
      </c>
    </row>
    <row r="41" spans="1:10" x14ac:dyDescent="0.3">
      <c r="A41" s="40">
        <v>2505</v>
      </c>
      <c r="B41" s="46">
        <v>43286</v>
      </c>
      <c r="C41" s="20" t="s">
        <v>82</v>
      </c>
      <c r="D41" s="20" t="s">
        <v>83</v>
      </c>
      <c r="E41" s="20" t="s">
        <v>36</v>
      </c>
      <c r="F41" s="57">
        <v>1950</v>
      </c>
      <c r="G41" s="42"/>
      <c r="H41" s="37">
        <v>43301</v>
      </c>
      <c r="I41" s="37">
        <v>43301</v>
      </c>
      <c r="J41" s="41" t="s">
        <v>28</v>
      </c>
    </row>
    <row r="42" spans="1:10" x14ac:dyDescent="0.3">
      <c r="A42" s="44" t="s">
        <v>113</v>
      </c>
      <c r="B42" s="46">
        <v>43258</v>
      </c>
      <c r="C42" s="20" t="s">
        <v>78</v>
      </c>
      <c r="D42" s="20" t="s">
        <v>30</v>
      </c>
      <c r="E42" s="21" t="s">
        <v>36</v>
      </c>
      <c r="F42" s="57"/>
      <c r="G42" s="42">
        <v>670.46</v>
      </c>
      <c r="H42" s="37">
        <v>43303</v>
      </c>
      <c r="I42" s="37"/>
      <c r="J42" s="45" t="s">
        <v>143</v>
      </c>
    </row>
    <row r="43" spans="1:10" x14ac:dyDescent="0.3">
      <c r="A43" s="44" t="s">
        <v>114</v>
      </c>
      <c r="B43" s="46">
        <v>43258</v>
      </c>
      <c r="C43" s="20" t="s">
        <v>78</v>
      </c>
      <c r="D43" s="20" t="s">
        <v>30</v>
      </c>
      <c r="E43" s="21" t="s">
        <v>36</v>
      </c>
      <c r="F43" s="57"/>
      <c r="G43" s="42">
        <v>398.83</v>
      </c>
      <c r="H43" s="37">
        <v>43303</v>
      </c>
      <c r="I43" s="37"/>
      <c r="J43" s="45" t="s">
        <v>143</v>
      </c>
    </row>
    <row r="44" spans="1:10" x14ac:dyDescent="0.3">
      <c r="A44" s="35" t="s">
        <v>115</v>
      </c>
      <c r="B44" s="46">
        <v>43250</v>
      </c>
      <c r="C44" s="20" t="s">
        <v>78</v>
      </c>
      <c r="D44" s="21" t="s">
        <v>30</v>
      </c>
      <c r="E44" s="21" t="s">
        <v>4</v>
      </c>
      <c r="F44" s="57"/>
      <c r="G44" s="42">
        <v>4279.4799999999996</v>
      </c>
      <c r="H44" s="37">
        <v>43310</v>
      </c>
      <c r="I44" s="37"/>
      <c r="J44" s="45" t="s">
        <v>143</v>
      </c>
    </row>
    <row r="45" spans="1:10" x14ac:dyDescent="0.3">
      <c r="A45" s="35" t="s">
        <v>116</v>
      </c>
      <c r="B45" s="46">
        <v>43250</v>
      </c>
      <c r="C45" s="20" t="s">
        <v>78</v>
      </c>
      <c r="D45" s="21" t="s">
        <v>30</v>
      </c>
      <c r="E45" s="21" t="s">
        <v>4</v>
      </c>
      <c r="F45" s="57"/>
      <c r="G45" s="42">
        <v>6204.24</v>
      </c>
      <c r="H45" s="37">
        <v>43310</v>
      </c>
      <c r="I45" s="37"/>
      <c r="J45" s="45" t="s">
        <v>143</v>
      </c>
    </row>
    <row r="46" spans="1:10" x14ac:dyDescent="0.3">
      <c r="A46" s="35" t="s">
        <v>117</v>
      </c>
      <c r="B46" s="46">
        <v>43250</v>
      </c>
      <c r="C46" s="20" t="s">
        <v>78</v>
      </c>
      <c r="D46" s="21" t="s">
        <v>30</v>
      </c>
      <c r="E46" s="21" t="s">
        <v>4</v>
      </c>
      <c r="F46" s="57"/>
      <c r="G46" s="42">
        <v>2215</v>
      </c>
      <c r="H46" s="37">
        <v>43310</v>
      </c>
      <c r="I46" s="37"/>
      <c r="J46" s="45" t="s">
        <v>143</v>
      </c>
    </row>
    <row r="47" spans="1:10" x14ac:dyDescent="0.3">
      <c r="A47" s="35" t="s">
        <v>118</v>
      </c>
      <c r="B47" s="46">
        <v>43250</v>
      </c>
      <c r="C47" s="20" t="s">
        <v>78</v>
      </c>
      <c r="D47" s="21" t="s">
        <v>30</v>
      </c>
      <c r="E47" s="21" t="s">
        <v>4</v>
      </c>
      <c r="F47" s="57"/>
      <c r="G47" s="42">
        <v>585.73</v>
      </c>
      <c r="H47" s="37">
        <v>43310</v>
      </c>
      <c r="I47" s="37"/>
      <c r="J47" s="45" t="s">
        <v>143</v>
      </c>
    </row>
    <row r="48" spans="1:10" x14ac:dyDescent="0.3">
      <c r="A48" s="35" t="s">
        <v>119</v>
      </c>
      <c r="B48" s="46">
        <v>43250</v>
      </c>
      <c r="C48" s="20" t="s">
        <v>78</v>
      </c>
      <c r="D48" s="21" t="s">
        <v>30</v>
      </c>
      <c r="E48" s="21" t="s">
        <v>4</v>
      </c>
      <c r="F48" s="57"/>
      <c r="G48" s="42">
        <v>1279.97</v>
      </c>
      <c r="H48" s="37">
        <v>43310</v>
      </c>
      <c r="I48" s="37"/>
      <c r="J48" s="45" t="s">
        <v>143</v>
      </c>
    </row>
    <row r="49" spans="1:11" x14ac:dyDescent="0.3">
      <c r="A49" s="35" t="s">
        <v>120</v>
      </c>
      <c r="B49" s="46">
        <v>43250</v>
      </c>
      <c r="C49" s="20" t="s">
        <v>78</v>
      </c>
      <c r="D49" s="21" t="s">
        <v>30</v>
      </c>
      <c r="E49" s="21" t="s">
        <v>4</v>
      </c>
      <c r="F49" s="57"/>
      <c r="G49" s="42">
        <v>3137.64</v>
      </c>
      <c r="H49" s="37">
        <v>43310</v>
      </c>
      <c r="I49" s="37"/>
      <c r="J49" s="45" t="s">
        <v>143</v>
      </c>
    </row>
    <row r="50" spans="1:11" x14ac:dyDescent="0.3">
      <c r="A50" s="35" t="s">
        <v>121</v>
      </c>
      <c r="B50" s="46">
        <v>43285</v>
      </c>
      <c r="C50" s="20" t="s">
        <v>122</v>
      </c>
      <c r="D50" s="20" t="s">
        <v>123</v>
      </c>
      <c r="E50" s="20" t="s">
        <v>4</v>
      </c>
      <c r="F50" s="57">
        <v>242.23</v>
      </c>
      <c r="G50" s="51"/>
      <c r="H50" s="39">
        <v>43311</v>
      </c>
      <c r="I50" s="37">
        <v>43291</v>
      </c>
      <c r="J50" s="41" t="s">
        <v>28</v>
      </c>
    </row>
    <row r="51" spans="1:11" x14ac:dyDescent="0.3">
      <c r="A51" s="44" t="s">
        <v>124</v>
      </c>
      <c r="B51" s="46">
        <v>43284</v>
      </c>
      <c r="C51" s="20" t="s">
        <v>122</v>
      </c>
      <c r="D51" s="20" t="s">
        <v>125</v>
      </c>
      <c r="E51" s="20" t="s">
        <v>39</v>
      </c>
      <c r="F51" s="57"/>
      <c r="G51" s="42">
        <v>454.19</v>
      </c>
      <c r="H51" s="37">
        <v>43311</v>
      </c>
      <c r="I51" s="37"/>
      <c r="J51" s="54" t="s">
        <v>143</v>
      </c>
    </row>
    <row r="52" spans="1:11" x14ac:dyDescent="0.3">
      <c r="A52" s="34">
        <v>41223</v>
      </c>
      <c r="B52" s="46">
        <v>43286</v>
      </c>
      <c r="C52" s="20" t="s">
        <v>126</v>
      </c>
      <c r="D52" s="20" t="s">
        <v>30</v>
      </c>
      <c r="E52" s="20" t="s">
        <v>39</v>
      </c>
      <c r="F52" s="57"/>
      <c r="G52" s="42">
        <v>2206.1</v>
      </c>
      <c r="H52" s="37">
        <v>43314</v>
      </c>
      <c r="I52" s="37"/>
      <c r="J52" s="54" t="s">
        <v>143</v>
      </c>
    </row>
    <row r="53" spans="1:11" x14ac:dyDescent="0.3">
      <c r="A53" s="44" t="s">
        <v>127</v>
      </c>
      <c r="B53" s="46">
        <v>43258</v>
      </c>
      <c r="C53" s="20" t="s">
        <v>78</v>
      </c>
      <c r="D53" s="20" t="s">
        <v>30</v>
      </c>
      <c r="E53" s="21" t="s">
        <v>36</v>
      </c>
      <c r="F53" s="57"/>
      <c r="G53" s="42">
        <v>670.47</v>
      </c>
      <c r="H53" s="37">
        <v>43318</v>
      </c>
      <c r="I53" s="37"/>
      <c r="J53" s="45" t="s">
        <v>143</v>
      </c>
    </row>
    <row r="54" spans="1:11" x14ac:dyDescent="0.3">
      <c r="A54" s="44" t="s">
        <v>128</v>
      </c>
      <c r="B54" s="46">
        <v>43258</v>
      </c>
      <c r="C54" s="20" t="s">
        <v>78</v>
      </c>
      <c r="D54" s="20" t="s">
        <v>30</v>
      </c>
      <c r="E54" s="21" t="s">
        <v>36</v>
      </c>
      <c r="F54" s="57"/>
      <c r="G54" s="42">
        <v>398.83</v>
      </c>
      <c r="H54" s="37">
        <v>43318</v>
      </c>
      <c r="I54" s="37"/>
      <c r="J54" s="45" t="s">
        <v>143</v>
      </c>
    </row>
    <row r="55" spans="1:11" x14ac:dyDescent="0.3">
      <c r="A55" s="34">
        <v>77440</v>
      </c>
      <c r="B55" s="46">
        <v>43291</v>
      </c>
      <c r="C55" s="20" t="s">
        <v>86</v>
      </c>
      <c r="D55" s="20" t="s">
        <v>87</v>
      </c>
      <c r="E55" s="20" t="s">
        <v>39</v>
      </c>
      <c r="F55" s="57"/>
      <c r="G55" s="42">
        <v>152</v>
      </c>
      <c r="H55" s="37">
        <v>43319</v>
      </c>
      <c r="I55" s="37"/>
      <c r="J55" s="54" t="s">
        <v>143</v>
      </c>
    </row>
    <row r="56" spans="1:11" ht="20.399999999999999" x14ac:dyDescent="0.3">
      <c r="A56" s="40">
        <v>5213275</v>
      </c>
      <c r="B56" s="46">
        <v>43293</v>
      </c>
      <c r="C56" s="20" t="s">
        <v>129</v>
      </c>
      <c r="D56" s="38" t="s">
        <v>130</v>
      </c>
      <c r="E56" s="20" t="s">
        <v>39</v>
      </c>
      <c r="F56" s="57">
        <v>27.65</v>
      </c>
      <c r="G56" s="21"/>
      <c r="H56" s="39">
        <v>43322</v>
      </c>
      <c r="I56" s="37">
        <v>43294</v>
      </c>
      <c r="J56" s="41" t="s">
        <v>28</v>
      </c>
    </row>
    <row r="57" spans="1:11" x14ac:dyDescent="0.3">
      <c r="A57" s="34">
        <v>101714</v>
      </c>
      <c r="B57" s="46">
        <v>43294</v>
      </c>
      <c r="C57" s="20" t="s">
        <v>78</v>
      </c>
      <c r="D57" s="20" t="s">
        <v>30</v>
      </c>
      <c r="E57" s="20" t="s">
        <v>39</v>
      </c>
      <c r="F57" s="57"/>
      <c r="G57" s="42">
        <v>1350</v>
      </c>
      <c r="H57" s="37">
        <v>43324</v>
      </c>
      <c r="I57" s="37"/>
      <c r="J57" s="54" t="s">
        <v>143</v>
      </c>
    </row>
    <row r="58" spans="1:11" x14ac:dyDescent="0.3">
      <c r="A58" s="40">
        <v>37949459</v>
      </c>
      <c r="B58" s="46">
        <v>43293</v>
      </c>
      <c r="C58" s="20" t="s">
        <v>37</v>
      </c>
      <c r="D58" s="20" t="s">
        <v>144</v>
      </c>
      <c r="E58" s="20" t="s">
        <v>39</v>
      </c>
      <c r="F58" s="57">
        <v>1940.38</v>
      </c>
      <c r="G58" s="42"/>
      <c r="H58" s="39">
        <v>43385</v>
      </c>
      <c r="I58" s="37">
        <v>43294</v>
      </c>
      <c r="J58" s="41" t="s">
        <v>28</v>
      </c>
    </row>
    <row r="59" spans="1:11" x14ac:dyDescent="0.3">
      <c r="A59" s="44">
        <v>127940</v>
      </c>
      <c r="B59" s="46">
        <v>43290</v>
      </c>
      <c r="C59" s="20" t="s">
        <v>131</v>
      </c>
      <c r="D59" s="35" t="s">
        <v>132</v>
      </c>
      <c r="E59" s="35" t="s">
        <v>4</v>
      </c>
      <c r="F59" s="57">
        <v>5880</v>
      </c>
      <c r="G59" s="51"/>
      <c r="H59" s="39"/>
      <c r="I59" s="37">
        <v>43291</v>
      </c>
      <c r="J59" s="41" t="s">
        <v>28</v>
      </c>
    </row>
    <row r="60" spans="1:11" x14ac:dyDescent="0.3">
      <c r="A60" s="40">
        <v>51936</v>
      </c>
      <c r="B60" s="46">
        <v>43259</v>
      </c>
      <c r="C60" s="20" t="s">
        <v>133</v>
      </c>
      <c r="D60" s="36" t="s">
        <v>134</v>
      </c>
      <c r="E60" s="21" t="s">
        <v>36</v>
      </c>
      <c r="F60" s="57">
        <v>6750</v>
      </c>
      <c r="G60" s="52"/>
      <c r="H60" s="21"/>
      <c r="I60" s="37">
        <v>43285</v>
      </c>
      <c r="J60" s="41" t="s">
        <v>28</v>
      </c>
    </row>
    <row r="61" spans="1:11" x14ac:dyDescent="0.3">
      <c r="A61" s="44">
        <v>127941</v>
      </c>
      <c r="B61" s="46">
        <v>43290</v>
      </c>
      <c r="C61" s="20" t="s">
        <v>131</v>
      </c>
      <c r="D61" s="35" t="s">
        <v>132</v>
      </c>
      <c r="E61" s="20" t="s">
        <v>36</v>
      </c>
      <c r="F61" s="57"/>
      <c r="G61" s="42">
        <v>13104</v>
      </c>
      <c r="H61" s="37"/>
      <c r="I61" s="37"/>
      <c r="J61" s="54" t="s">
        <v>143</v>
      </c>
      <c r="K61" t="s">
        <v>145</v>
      </c>
    </row>
    <row r="100" spans="3:3" x14ac:dyDescent="0.3">
      <c r="C100" t="s">
        <v>147</v>
      </c>
    </row>
    <row r="101" spans="3:3" x14ac:dyDescent="0.3">
      <c r="C101" t="s">
        <v>148</v>
      </c>
    </row>
    <row r="102" spans="3:3" x14ac:dyDescent="0.3">
      <c r="C102" t="s">
        <v>149</v>
      </c>
    </row>
    <row r="103" spans="3:3" x14ac:dyDescent="0.3">
      <c r="C103" t="s">
        <v>150</v>
      </c>
    </row>
    <row r="104" spans="3:3" x14ac:dyDescent="0.3">
      <c r="C104" t="s">
        <v>151</v>
      </c>
    </row>
    <row r="105" spans="3:3" x14ac:dyDescent="0.3">
      <c r="C105" t="s">
        <v>152</v>
      </c>
    </row>
  </sheetData>
  <autoFilter ref="A1:J61">
    <sortState ref="A2:J69">
      <sortCondition ref="H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Mai-Jun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2018-10-17T11:23:46Z</cp:lastPrinted>
  <dcterms:created xsi:type="dcterms:W3CDTF">2018-07-17T17:17:14Z</dcterms:created>
  <dcterms:modified xsi:type="dcterms:W3CDTF">2018-11-21T21:24:39Z</dcterms:modified>
</cp:coreProperties>
</file>